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仪器学硕" sheetId="1" r:id="rId1"/>
    <sheet name="仪器专硕" sheetId="2" r:id="rId2"/>
    <sheet name="光学学硕" sheetId="3" r:id="rId3"/>
    <sheet name="光学专硕" sheetId="4" r:id="rId4"/>
  </sheets>
  <definedNames>
    <definedName name="_xlnm.Print_Titles" localSheetId="0">仪器学硕!$4:$5</definedName>
    <definedName name="_xlnm.Print_Titles" localSheetId="1">仪器专硕!$4:$5</definedName>
    <definedName name="_xlnm.Print_Titles" localSheetId="3">光学专硕!$4:$5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<sst xmlns="http://schemas.openxmlformats.org/spreadsheetml/2006/main" count="596" uniqueCount="392">
  <si>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3-2</t>
    </r>
    <r>
      <rPr>
        <sz val="14"/>
        <rFont val="黑体"/>
        <charset val="134"/>
      </rPr>
      <t>：</t>
    </r>
  </si>
  <si>
    <r>
      <rPr>
        <sz val="14"/>
        <rFont val="华文中宋"/>
        <charset val="134"/>
      </rPr>
      <t>南昌航空大学研究生学业奖学金评分明细表（研二用）</t>
    </r>
  </si>
  <si>
    <r>
      <rPr>
        <sz val="12"/>
        <rFont val="华文中宋"/>
        <charset val="134"/>
      </rPr>
      <t>学院盖章：</t>
    </r>
  </si>
  <si>
    <r>
      <rPr>
        <sz val="12"/>
        <rFont val="Times New Roman"/>
        <charset val="134"/>
      </rPr>
      <t xml:space="preserve">        </t>
    </r>
    <r>
      <rPr>
        <sz val="12"/>
        <rFont val="华文中宋"/>
        <charset val="134"/>
      </rPr>
      <t>年</t>
    </r>
    <r>
      <rPr>
        <sz val="12"/>
        <rFont val="Times New Roman"/>
        <charset val="134"/>
      </rPr>
      <t xml:space="preserve">    </t>
    </r>
    <r>
      <rPr>
        <sz val="12"/>
        <rFont val="华文中宋"/>
        <charset val="134"/>
      </rPr>
      <t>月</t>
    </r>
    <r>
      <rPr>
        <sz val="12"/>
        <rFont val="Times New Roman"/>
        <charset val="134"/>
      </rPr>
      <t xml:space="preserve">   </t>
    </r>
    <r>
      <rPr>
        <sz val="12"/>
        <rFont val="华文中宋"/>
        <charset val="134"/>
      </rPr>
      <t>日</t>
    </r>
  </si>
  <si>
    <t>序号</t>
  </si>
  <si>
    <r>
      <rPr>
        <sz val="11"/>
        <rFont val="宋体"/>
        <charset val="134"/>
      </rPr>
      <t>学号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</si>
  <si>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</si>
  <si>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思想道德品质表现</t>
    </r>
    <r>
      <rPr>
        <sz val="11"/>
        <rFont val="Times New Roman"/>
        <charset val="134"/>
      </rPr>
      <t>A1(30%)</t>
    </r>
  </si>
  <si>
    <r>
      <rPr>
        <sz val="11"/>
        <rFont val="宋体"/>
        <charset val="134"/>
      </rPr>
      <t>课程成绩</t>
    </r>
    <r>
      <rPr>
        <sz val="11"/>
        <rFont val="Times New Roman"/>
        <charset val="134"/>
      </rPr>
      <t>A2(70%)</t>
    </r>
  </si>
  <si>
    <r>
      <rPr>
        <sz val="11"/>
        <rFont val="宋体"/>
        <charset val="134"/>
      </rPr>
      <t>综合得分</t>
    </r>
    <r>
      <rPr>
        <sz val="11"/>
        <rFont val="Times New Roman"/>
        <charset val="134"/>
      </rPr>
      <t>A</t>
    </r>
  </si>
  <si>
    <r>
      <rPr>
        <sz val="11"/>
        <rFont val="宋体"/>
        <charset val="134"/>
      </rPr>
      <t>拟获奖等级</t>
    </r>
  </si>
  <si>
    <r>
      <rPr>
        <sz val="11"/>
        <rFont val="宋体"/>
        <charset val="134"/>
      </rPr>
      <t>思想政治与道德修养加分</t>
    </r>
  </si>
  <si>
    <r>
      <rPr>
        <sz val="11"/>
        <rFont val="宋体"/>
        <charset val="134"/>
      </rPr>
      <t>学生工作加分</t>
    </r>
  </si>
  <si>
    <r>
      <rPr>
        <sz val="11"/>
        <rFont val="宋体"/>
        <charset val="134"/>
      </rPr>
      <t>先进个人加分</t>
    </r>
  </si>
  <si>
    <r>
      <rPr>
        <sz val="11"/>
        <rFont val="宋体"/>
        <charset val="134"/>
      </rPr>
      <t>班主任或辅导员加分</t>
    </r>
  </si>
  <si>
    <r>
      <rPr>
        <sz val="11"/>
        <rFont val="宋体"/>
        <charset val="134"/>
      </rPr>
      <t>校院活动加分</t>
    </r>
  </si>
  <si>
    <r>
      <rPr>
        <sz val="11"/>
        <rFont val="宋体"/>
        <charset val="134"/>
      </rPr>
      <t>服务与奉献社会加分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</si>
  <si>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得分</t>
    </r>
  </si>
  <si>
    <t>2308080400015</t>
  </si>
  <si>
    <r>
      <rPr>
        <sz val="11"/>
        <color rgb="FF000000"/>
        <rFont val="宋体"/>
        <charset val="134"/>
      </rPr>
      <t>魏勇强</t>
    </r>
  </si>
  <si>
    <r>
      <rPr>
        <sz val="11"/>
        <rFont val="宋体"/>
        <charset val="134"/>
      </rPr>
      <t>一等</t>
    </r>
  </si>
  <si>
    <t>2308080400003</t>
  </si>
  <si>
    <r>
      <rPr>
        <sz val="11"/>
        <color rgb="FF000000"/>
        <rFont val="宋体"/>
        <charset val="134"/>
      </rPr>
      <t>程施文</t>
    </r>
  </si>
  <si>
    <t>2308080400030</t>
  </si>
  <si>
    <r>
      <rPr>
        <sz val="11"/>
        <color rgb="FF000000"/>
        <rFont val="宋体"/>
        <charset val="134"/>
      </rPr>
      <t>马恩东</t>
    </r>
  </si>
  <si>
    <t>2308080400028</t>
  </si>
  <si>
    <r>
      <rPr>
        <sz val="11"/>
        <color rgb="FF000000"/>
        <rFont val="宋体"/>
        <charset val="134"/>
      </rPr>
      <t>黄博宇</t>
    </r>
  </si>
  <si>
    <r>
      <rPr>
        <sz val="12"/>
        <rFont val="宋体"/>
        <charset val="134"/>
      </rPr>
      <t>二等</t>
    </r>
  </si>
  <si>
    <t>2308080400032</t>
  </si>
  <si>
    <r>
      <rPr>
        <sz val="11"/>
        <color rgb="FF000000"/>
        <rFont val="宋体"/>
        <charset val="134"/>
      </rPr>
      <t>周根林</t>
    </r>
  </si>
  <si>
    <t>2308080400009</t>
  </si>
  <si>
    <r>
      <rPr>
        <sz val="11"/>
        <color rgb="FF000000"/>
        <rFont val="宋体"/>
        <charset val="134"/>
      </rPr>
      <t>程瑾</t>
    </r>
  </si>
  <si>
    <t>2308080400017</t>
  </si>
  <si>
    <r>
      <rPr>
        <sz val="11"/>
        <color rgb="FF000000"/>
        <rFont val="宋体"/>
        <charset val="134"/>
      </rPr>
      <t>世星昂</t>
    </r>
  </si>
  <si>
    <t>2308080400007</t>
  </si>
  <si>
    <r>
      <rPr>
        <sz val="11"/>
        <color rgb="FF000000"/>
        <rFont val="宋体"/>
        <charset val="134"/>
      </rPr>
      <t>李阳</t>
    </r>
  </si>
  <si>
    <t>2308080400018</t>
  </si>
  <si>
    <r>
      <rPr>
        <sz val="11"/>
        <color rgb="FF000000"/>
        <rFont val="宋体"/>
        <charset val="134"/>
      </rPr>
      <t>陈永辉</t>
    </r>
  </si>
  <si>
    <t>2308080400002</t>
  </si>
  <si>
    <r>
      <rPr>
        <sz val="11"/>
        <color rgb="FF000000"/>
        <rFont val="宋体"/>
        <charset val="134"/>
      </rPr>
      <t>盛敏</t>
    </r>
  </si>
  <si>
    <t>2308080400031</t>
  </si>
  <si>
    <r>
      <rPr>
        <sz val="11"/>
        <color rgb="FF000000"/>
        <rFont val="宋体"/>
        <charset val="134"/>
      </rPr>
      <t>张钦飞</t>
    </r>
  </si>
  <si>
    <t>2308080400023</t>
  </si>
  <si>
    <r>
      <rPr>
        <sz val="11"/>
        <color rgb="FF000000"/>
        <rFont val="宋体"/>
        <charset val="134"/>
      </rPr>
      <t>周明河</t>
    </r>
  </si>
  <si>
    <t>2308080400013</t>
  </si>
  <si>
    <r>
      <rPr>
        <sz val="11"/>
        <color rgb="FF000000"/>
        <rFont val="宋体"/>
        <charset val="134"/>
      </rPr>
      <t>谭浩天</t>
    </r>
  </si>
  <si>
    <t>2308080400010</t>
  </si>
  <si>
    <r>
      <rPr>
        <sz val="11"/>
        <color rgb="FF000000"/>
        <rFont val="宋体"/>
        <charset val="134"/>
      </rPr>
      <t>吴振建</t>
    </r>
  </si>
  <si>
    <t>2308080400001</t>
  </si>
  <si>
    <r>
      <rPr>
        <sz val="11"/>
        <color rgb="FF000000"/>
        <rFont val="宋体"/>
        <charset val="134"/>
      </rPr>
      <t>程志兵</t>
    </r>
  </si>
  <si>
    <t>2308080400011</t>
  </si>
  <si>
    <r>
      <rPr>
        <sz val="11"/>
        <color rgb="FF000000"/>
        <rFont val="宋体"/>
        <charset val="134"/>
      </rPr>
      <t>谢斌</t>
    </r>
  </si>
  <si>
    <t>2308080400005</t>
  </si>
  <si>
    <r>
      <rPr>
        <sz val="11"/>
        <color rgb="FF000000"/>
        <rFont val="宋体"/>
        <charset val="134"/>
      </rPr>
      <t>陈弘烨</t>
    </r>
  </si>
  <si>
    <t>2308080400004</t>
  </si>
  <si>
    <r>
      <rPr>
        <sz val="11"/>
        <color rgb="FF000000"/>
        <rFont val="宋体"/>
        <charset val="134"/>
      </rPr>
      <t>赖琛</t>
    </r>
  </si>
  <si>
    <t>2308080400024</t>
  </si>
  <si>
    <r>
      <rPr>
        <sz val="11"/>
        <color rgb="FF000000"/>
        <rFont val="宋体"/>
        <charset val="134"/>
      </rPr>
      <t>王晨</t>
    </r>
  </si>
  <si>
    <t>2308080400014</t>
  </si>
  <si>
    <r>
      <rPr>
        <sz val="11"/>
        <color rgb="FF000000"/>
        <rFont val="宋体"/>
        <charset val="134"/>
      </rPr>
      <t>崇为龙</t>
    </r>
  </si>
  <si>
    <r>
      <rPr>
        <sz val="12"/>
        <rFont val="宋体"/>
        <charset val="134"/>
      </rPr>
      <t>三等</t>
    </r>
  </si>
  <si>
    <t>2308080400006</t>
  </si>
  <si>
    <r>
      <rPr>
        <sz val="11"/>
        <color rgb="FF000000"/>
        <rFont val="宋体"/>
        <charset val="134"/>
      </rPr>
      <t>何庚</t>
    </r>
  </si>
  <si>
    <t>2308080400027</t>
  </si>
  <si>
    <r>
      <rPr>
        <sz val="11"/>
        <color rgb="FF000000"/>
        <rFont val="宋体"/>
        <charset val="134"/>
      </rPr>
      <t>程晴晴</t>
    </r>
  </si>
  <si>
    <t>2308080400021</t>
  </si>
  <si>
    <r>
      <rPr>
        <sz val="11"/>
        <color rgb="FF000000"/>
        <rFont val="宋体"/>
        <charset val="134"/>
      </rPr>
      <t>余月华</t>
    </r>
  </si>
  <si>
    <t>2308080400012</t>
  </si>
  <si>
    <r>
      <rPr>
        <sz val="11"/>
        <color rgb="FF000000"/>
        <rFont val="宋体"/>
        <charset val="134"/>
      </rPr>
      <t>王梓帆</t>
    </r>
  </si>
  <si>
    <t>2308080400026</t>
  </si>
  <si>
    <r>
      <rPr>
        <sz val="11"/>
        <color rgb="FF000000"/>
        <rFont val="宋体"/>
        <charset val="134"/>
      </rPr>
      <t>周泽睿</t>
    </r>
  </si>
  <si>
    <t>2308080400019</t>
  </si>
  <si>
    <r>
      <rPr>
        <sz val="11"/>
        <color rgb="FF000000"/>
        <rFont val="宋体"/>
        <charset val="134"/>
      </rPr>
      <t>许炜铮</t>
    </r>
  </si>
  <si>
    <t>2308080400029</t>
  </si>
  <si>
    <r>
      <rPr>
        <sz val="11"/>
        <color rgb="FF000000"/>
        <rFont val="宋体"/>
        <charset val="134"/>
      </rPr>
      <t>曾豪</t>
    </r>
  </si>
  <si>
    <t>2308080400008</t>
  </si>
  <si>
    <r>
      <rPr>
        <sz val="11"/>
        <color rgb="FF000000"/>
        <rFont val="宋体"/>
        <charset val="134"/>
      </rPr>
      <t>黄定龙</t>
    </r>
  </si>
  <si>
    <t>2308080400025</t>
  </si>
  <si>
    <r>
      <rPr>
        <sz val="11"/>
        <color rgb="FF000000"/>
        <rFont val="宋体"/>
        <charset val="134"/>
      </rPr>
      <t>童肸潜</t>
    </r>
  </si>
  <si>
    <t>2308080400016</t>
  </si>
  <si>
    <r>
      <rPr>
        <sz val="11"/>
        <color rgb="FF000000"/>
        <rFont val="宋体"/>
        <charset val="134"/>
      </rPr>
      <t>刘波</t>
    </r>
  </si>
  <si>
    <t>2308080400022</t>
  </si>
  <si>
    <r>
      <rPr>
        <sz val="11"/>
        <color rgb="FF000000"/>
        <rFont val="宋体"/>
        <charset val="134"/>
      </rPr>
      <t>陈宇</t>
    </r>
  </si>
  <si>
    <t>2308080400020</t>
  </si>
  <si>
    <r>
      <rPr>
        <sz val="11"/>
        <color rgb="FF000000"/>
        <rFont val="宋体"/>
        <charset val="134"/>
      </rPr>
      <t>何伟康</t>
    </r>
  </si>
  <si>
    <t>附件3-2：</t>
  </si>
  <si>
    <t>南昌航空大学研究生学业奖学金评分明细表（研二用）</t>
  </si>
  <si>
    <t>学院盖章：</t>
  </si>
  <si>
    <t xml:space="preserve">        年    月   日</t>
  </si>
  <si>
    <t>学号</t>
  </si>
  <si>
    <t>姓名</t>
  </si>
  <si>
    <t>思想道德品质表现A1(30%)</t>
  </si>
  <si>
    <t>课程成绩A2(70%)</t>
  </si>
  <si>
    <t>综合得分A</t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</si>
  <si>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</si>
  <si>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</si>
  <si>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</si>
  <si>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</si>
  <si>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</si>
  <si>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</si>
  <si>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 xml:space="preserve">服务与奉献社会加分 </t>
  </si>
  <si>
    <t>得分</t>
  </si>
  <si>
    <t>2308085407016</t>
  </si>
  <si>
    <t>周义淞</t>
  </si>
  <si>
    <t>一等</t>
  </si>
  <si>
    <t>2308085407011</t>
  </si>
  <si>
    <t>赵佳杰</t>
  </si>
  <si>
    <t>2308085407003</t>
  </si>
  <si>
    <t>陶睿</t>
  </si>
  <si>
    <t>2308085407026</t>
  </si>
  <si>
    <t>舒意峰</t>
  </si>
  <si>
    <t>2308085407035</t>
  </si>
  <si>
    <t>饶标华</t>
  </si>
  <si>
    <t>2308085407001</t>
  </si>
  <si>
    <t>汤露平</t>
  </si>
  <si>
    <t>2308085407058</t>
  </si>
  <si>
    <t>曾宇嘉</t>
  </si>
  <si>
    <t>2308085407023</t>
  </si>
  <si>
    <t>李瑞至</t>
  </si>
  <si>
    <t>二等</t>
  </si>
  <si>
    <t>2308085407006</t>
  </si>
  <si>
    <t>宋梦娜</t>
  </si>
  <si>
    <t>2308085407002</t>
  </si>
  <si>
    <t>李建强</t>
  </si>
  <si>
    <t>2308085407020</t>
  </si>
  <si>
    <t>邱心纪</t>
  </si>
  <si>
    <t>2308085407015</t>
  </si>
  <si>
    <t>龚欣</t>
  </si>
  <si>
    <t>2308085407027</t>
  </si>
  <si>
    <t>王业鑫</t>
  </si>
  <si>
    <t>2308085407064</t>
  </si>
  <si>
    <t>程义刚</t>
  </si>
  <si>
    <t>2308085407059</t>
  </si>
  <si>
    <t>刘雨婕</t>
  </si>
  <si>
    <t>2308085407067</t>
  </si>
  <si>
    <t>王子杰</t>
  </si>
  <si>
    <t>2308085407010</t>
  </si>
  <si>
    <t>王智搏</t>
  </si>
  <si>
    <t>2308085407036</t>
  </si>
  <si>
    <t>刘达盛</t>
  </si>
  <si>
    <t>2308085407028</t>
  </si>
  <si>
    <t>徐慧涛</t>
  </si>
  <si>
    <t>2308085407012</t>
  </si>
  <si>
    <t>袁潇</t>
  </si>
  <si>
    <t>2308085407051</t>
  </si>
  <si>
    <t>张小鹏</t>
  </si>
  <si>
    <t>2308085407005</t>
  </si>
  <si>
    <t>欧阳浩芳</t>
  </si>
  <si>
    <t>2308085407057</t>
  </si>
  <si>
    <t>钱太顺</t>
  </si>
  <si>
    <t>2308085407061</t>
  </si>
  <si>
    <t>王学云</t>
  </si>
  <si>
    <t>2308085407050</t>
  </si>
  <si>
    <t>彭明俊</t>
  </si>
  <si>
    <t>2308085407030</t>
  </si>
  <si>
    <t>李江浩</t>
  </si>
  <si>
    <t>2308085407021</t>
  </si>
  <si>
    <t>汤晓虎</t>
  </si>
  <si>
    <t>2308085407052</t>
  </si>
  <si>
    <t>曹晗晖</t>
  </si>
  <si>
    <t>2308085407004</t>
  </si>
  <si>
    <t>颜肇余</t>
  </si>
  <si>
    <t>2308085407038</t>
  </si>
  <si>
    <t>曹仕园</t>
  </si>
  <si>
    <t>2308085407065</t>
  </si>
  <si>
    <t>童元</t>
  </si>
  <si>
    <t>2308085407031</t>
  </si>
  <si>
    <t>邹子龙</t>
  </si>
  <si>
    <t>2308085407048</t>
  </si>
  <si>
    <t>李一杰</t>
  </si>
  <si>
    <t>2308085407068</t>
  </si>
  <si>
    <t>王彬</t>
  </si>
  <si>
    <t>2308085407032</t>
  </si>
  <si>
    <t>彭林翔</t>
  </si>
  <si>
    <t>2308085407007</t>
  </si>
  <si>
    <t>袁伟</t>
  </si>
  <si>
    <t>2308085407039</t>
  </si>
  <si>
    <t>疏小龙</t>
  </si>
  <si>
    <t>2308085407008</t>
  </si>
  <si>
    <t>曾子鑫</t>
  </si>
  <si>
    <t>2308085407066</t>
  </si>
  <si>
    <t>肖斌</t>
  </si>
  <si>
    <t>2308085407022</t>
  </si>
  <si>
    <t>邓海平</t>
  </si>
  <si>
    <t>2308085407054</t>
  </si>
  <si>
    <t>黄天翔</t>
  </si>
  <si>
    <t>三等</t>
  </si>
  <si>
    <t>2308085407025</t>
  </si>
  <si>
    <t>蒋文杰</t>
  </si>
  <si>
    <t>2308085407029</t>
  </si>
  <si>
    <t>万智龙</t>
  </si>
  <si>
    <t>2308085407024</t>
  </si>
  <si>
    <t>陈金龙</t>
  </si>
  <si>
    <t>2308085407046</t>
  </si>
  <si>
    <t>陈希强</t>
  </si>
  <si>
    <t>2308085407045</t>
  </si>
  <si>
    <t>尹世源</t>
  </si>
  <si>
    <t>2308085407014</t>
  </si>
  <si>
    <t>朱卫东</t>
  </si>
  <si>
    <t>2308085407062</t>
  </si>
  <si>
    <t>张扬</t>
  </si>
  <si>
    <t>2308085407044</t>
  </si>
  <si>
    <t>江嘉毅</t>
  </si>
  <si>
    <t>2308085407060</t>
  </si>
  <si>
    <t>饶维铮</t>
  </si>
  <si>
    <t>2308085407043</t>
  </si>
  <si>
    <t>张同伟</t>
  </si>
  <si>
    <t>2308085407037</t>
  </si>
  <si>
    <t>李志强</t>
  </si>
  <si>
    <t>2308085407009</t>
  </si>
  <si>
    <t>陈永志</t>
  </si>
  <si>
    <t>2308085407033</t>
  </si>
  <si>
    <t>黄鑫</t>
  </si>
  <si>
    <t>2308085407056</t>
  </si>
  <si>
    <t>吴珂</t>
  </si>
  <si>
    <t>2308085407017</t>
  </si>
  <si>
    <t>王杰</t>
  </si>
  <si>
    <t>2308085407063</t>
  </si>
  <si>
    <t>包勇奇</t>
  </si>
  <si>
    <t>2308085407053</t>
  </si>
  <si>
    <t>甘玉芬</t>
  </si>
  <si>
    <t>2308085407042</t>
  </si>
  <si>
    <t>欧阳正飞</t>
  </si>
  <si>
    <t>2308085407034</t>
  </si>
  <si>
    <t>区子浩</t>
  </si>
  <si>
    <t>2308085407018</t>
  </si>
  <si>
    <t>曾嘉皓</t>
  </si>
  <si>
    <t>2308085407013</t>
  </si>
  <si>
    <t>丁亮鹏</t>
  </si>
  <si>
    <t>2308085407049</t>
  </si>
  <si>
    <t>徐航</t>
  </si>
  <si>
    <t>2308085407047</t>
  </si>
  <si>
    <t>罗昭程</t>
  </si>
  <si>
    <t>2308085407019</t>
  </si>
  <si>
    <t>陈雄超</t>
  </si>
  <si>
    <t>2308085407040</t>
  </si>
  <si>
    <t>罗体华</t>
  </si>
  <si>
    <t>2308085407055</t>
  </si>
  <si>
    <t>邹杰</t>
  </si>
  <si>
    <t>2308080300001</t>
  </si>
  <si>
    <r>
      <rPr>
        <sz val="11"/>
        <rFont val="宋体"/>
        <charset val="254"/>
      </rPr>
      <t>李泽鑫</t>
    </r>
  </si>
  <si>
    <t>2308080300003</t>
  </si>
  <si>
    <r>
      <rPr>
        <sz val="11"/>
        <rFont val="宋体"/>
        <charset val="254"/>
      </rPr>
      <t>龚雯</t>
    </r>
  </si>
  <si>
    <t>2308080300024</t>
  </si>
  <si>
    <r>
      <rPr>
        <sz val="11"/>
        <rFont val="宋体"/>
        <charset val="254"/>
      </rPr>
      <t>袁晓</t>
    </r>
  </si>
  <si>
    <t>2308080300018</t>
  </si>
  <si>
    <r>
      <rPr>
        <sz val="11"/>
        <rFont val="宋体"/>
        <charset val="254"/>
      </rPr>
      <t>郑奕飞</t>
    </r>
  </si>
  <si>
    <t>2308080300008</t>
  </si>
  <si>
    <r>
      <rPr>
        <sz val="11"/>
        <rFont val="宋体"/>
        <charset val="254"/>
      </rPr>
      <t>许珈懿</t>
    </r>
  </si>
  <si>
    <t>23080803Z1001</t>
  </si>
  <si>
    <r>
      <rPr>
        <sz val="11"/>
        <rFont val="宋体"/>
        <charset val="254"/>
      </rPr>
      <t>李宇培</t>
    </r>
  </si>
  <si>
    <t>2308080300005</t>
  </si>
  <si>
    <r>
      <rPr>
        <sz val="11"/>
        <rFont val="宋体"/>
        <charset val="254"/>
      </rPr>
      <t>吴坤</t>
    </r>
  </si>
  <si>
    <t>2308080300015</t>
  </si>
  <si>
    <r>
      <rPr>
        <sz val="11"/>
        <rFont val="宋体"/>
        <charset val="254"/>
      </rPr>
      <t>黄灵凯</t>
    </r>
  </si>
  <si>
    <t>2308080300020</t>
  </si>
  <si>
    <r>
      <rPr>
        <sz val="11"/>
        <rFont val="宋体"/>
        <charset val="254"/>
      </rPr>
      <t>郭玉芳</t>
    </r>
  </si>
  <si>
    <t>2308080300006</t>
  </si>
  <si>
    <r>
      <rPr>
        <sz val="11"/>
        <rFont val="宋体"/>
        <charset val="254"/>
      </rPr>
      <t>张晰媛</t>
    </r>
  </si>
  <si>
    <t>2308080300004</t>
  </si>
  <si>
    <r>
      <rPr>
        <sz val="11"/>
        <rFont val="宋体"/>
        <charset val="254"/>
      </rPr>
      <t>黄宇帆</t>
    </r>
  </si>
  <si>
    <t>2308080300023</t>
  </si>
  <si>
    <r>
      <rPr>
        <sz val="11"/>
        <rFont val="宋体"/>
        <charset val="254"/>
      </rPr>
      <t>杨飞燕</t>
    </r>
  </si>
  <si>
    <t>2308080300016</t>
  </si>
  <si>
    <r>
      <rPr>
        <sz val="11"/>
        <rFont val="宋体"/>
        <charset val="254"/>
      </rPr>
      <t>邢永旗</t>
    </r>
  </si>
  <si>
    <t>2308080300009</t>
  </si>
  <si>
    <r>
      <rPr>
        <sz val="11"/>
        <rFont val="宋体"/>
        <charset val="254"/>
      </rPr>
      <t>吴星星</t>
    </r>
  </si>
  <si>
    <t>2308080300010</t>
  </si>
  <si>
    <r>
      <rPr>
        <sz val="11"/>
        <rFont val="宋体"/>
        <charset val="254"/>
      </rPr>
      <t>邓文豪</t>
    </r>
  </si>
  <si>
    <t>2308080300007</t>
  </si>
  <si>
    <r>
      <rPr>
        <sz val="11"/>
        <rFont val="宋体"/>
        <charset val="254"/>
      </rPr>
      <t>干灵辉</t>
    </r>
  </si>
  <si>
    <r>
      <rPr>
        <sz val="11"/>
        <color theme="1"/>
        <rFont val="宋体"/>
        <charset val="134"/>
      </rPr>
      <t>三等</t>
    </r>
  </si>
  <si>
    <t>2308080300019</t>
  </si>
  <si>
    <r>
      <rPr>
        <sz val="11"/>
        <rFont val="宋体"/>
        <charset val="254"/>
      </rPr>
      <t>邹晨</t>
    </r>
  </si>
  <si>
    <t>2308080300022</t>
  </si>
  <si>
    <r>
      <rPr>
        <sz val="11"/>
        <rFont val="宋体"/>
        <charset val="254"/>
      </rPr>
      <t>胡朝杰</t>
    </r>
  </si>
  <si>
    <t>2308080300002</t>
  </si>
  <si>
    <r>
      <rPr>
        <sz val="11"/>
        <rFont val="宋体"/>
        <charset val="254"/>
      </rPr>
      <t>李世利</t>
    </r>
  </si>
  <si>
    <t>2308080300011</t>
  </si>
  <si>
    <r>
      <rPr>
        <sz val="11"/>
        <rFont val="宋体"/>
        <charset val="254"/>
      </rPr>
      <t>戴乐瑶</t>
    </r>
  </si>
  <si>
    <t>2308080300021</t>
  </si>
  <si>
    <r>
      <rPr>
        <sz val="11"/>
        <rFont val="宋体"/>
        <charset val="254"/>
      </rPr>
      <t>郑家乐</t>
    </r>
  </si>
  <si>
    <t>2308080300017</t>
  </si>
  <si>
    <r>
      <rPr>
        <sz val="11"/>
        <rFont val="宋体"/>
        <charset val="254"/>
      </rPr>
      <t>郑世龙</t>
    </r>
  </si>
  <si>
    <t>2308080300013</t>
  </si>
  <si>
    <r>
      <rPr>
        <sz val="11"/>
        <rFont val="宋体"/>
        <charset val="254"/>
      </rPr>
      <t>熊俊</t>
    </r>
  </si>
  <si>
    <t>2308080300014</t>
  </si>
  <si>
    <r>
      <rPr>
        <sz val="11"/>
        <rFont val="宋体"/>
        <charset val="254"/>
      </rPr>
      <t>冯新鑫</t>
    </r>
  </si>
  <si>
    <t>2308085408043</t>
  </si>
  <si>
    <r>
      <rPr>
        <sz val="12"/>
        <rFont val="宋体"/>
        <charset val="134"/>
      </rPr>
      <t>钟昶昱</t>
    </r>
  </si>
  <si>
    <t xml:space="preserve">2308085408007 </t>
  </si>
  <si>
    <t>杨丕煌</t>
  </si>
  <si>
    <t>2308085408024</t>
  </si>
  <si>
    <r>
      <rPr>
        <sz val="12"/>
        <rFont val="宋体"/>
        <charset val="134"/>
      </rPr>
      <t>徐瀚</t>
    </r>
  </si>
  <si>
    <t>2308085408040</t>
  </si>
  <si>
    <r>
      <rPr>
        <sz val="12"/>
        <rFont val="宋体"/>
        <charset val="134"/>
      </rPr>
      <t>欧阳增财</t>
    </r>
  </si>
  <si>
    <t xml:space="preserve">2308085408011 </t>
  </si>
  <si>
    <t>罗德洁</t>
  </si>
  <si>
    <t>2308085408036</t>
  </si>
  <si>
    <r>
      <rPr>
        <sz val="12"/>
        <rFont val="宋体"/>
        <charset val="134"/>
      </rPr>
      <t>江山</t>
    </r>
  </si>
  <si>
    <t xml:space="preserve">2308085408013 </t>
  </si>
  <si>
    <t>周洋</t>
  </si>
  <si>
    <t>2308085408045</t>
  </si>
  <si>
    <r>
      <rPr>
        <sz val="12"/>
        <rFont val="宋体"/>
        <charset val="134"/>
      </rPr>
      <t>陈智贤</t>
    </r>
  </si>
  <si>
    <t>2308085408050</t>
  </si>
  <si>
    <r>
      <rPr>
        <sz val="12"/>
        <rFont val="宋体"/>
        <charset val="134"/>
      </rPr>
      <t>贺兆森</t>
    </r>
  </si>
  <si>
    <t xml:space="preserve">2308085408001 </t>
  </si>
  <si>
    <t>陈聪祥</t>
  </si>
  <si>
    <t>2308085408047</t>
  </si>
  <si>
    <r>
      <rPr>
        <sz val="12"/>
        <rFont val="宋体"/>
        <charset val="134"/>
      </rPr>
      <t>刘龙龙</t>
    </r>
  </si>
  <si>
    <t>2308085408022</t>
  </si>
  <si>
    <r>
      <rPr>
        <sz val="12"/>
        <rFont val="宋体"/>
        <charset val="134"/>
      </rPr>
      <t>黄正海</t>
    </r>
  </si>
  <si>
    <t>2308085408026</t>
  </si>
  <si>
    <r>
      <rPr>
        <sz val="12"/>
        <rFont val="宋体"/>
        <charset val="134"/>
      </rPr>
      <t>洪远航</t>
    </r>
  </si>
  <si>
    <t xml:space="preserve">2308085408003 </t>
  </si>
  <si>
    <t>刘振</t>
  </si>
  <si>
    <t>2308085408014</t>
  </si>
  <si>
    <r>
      <rPr>
        <sz val="12"/>
        <rFont val="宋体"/>
        <charset val="134"/>
      </rPr>
      <t>彭子鹏</t>
    </r>
  </si>
  <si>
    <t>2308085408021</t>
  </si>
  <si>
    <r>
      <rPr>
        <sz val="12"/>
        <rFont val="宋体"/>
        <charset val="134"/>
      </rPr>
      <t>刘宇飞</t>
    </r>
  </si>
  <si>
    <t>2308085408044</t>
  </si>
  <si>
    <r>
      <rPr>
        <sz val="12"/>
        <rFont val="宋体"/>
        <charset val="134"/>
      </rPr>
      <t>曹佳乐</t>
    </r>
  </si>
  <si>
    <t>2308085408031</t>
  </si>
  <si>
    <r>
      <rPr>
        <sz val="12"/>
        <rFont val="宋体"/>
        <charset val="134"/>
      </rPr>
      <t>宋大成</t>
    </r>
  </si>
  <si>
    <t xml:space="preserve">2308085408010 </t>
  </si>
  <si>
    <t>李昕露</t>
  </si>
  <si>
    <t>2308085408037</t>
  </si>
  <si>
    <r>
      <rPr>
        <sz val="12"/>
        <rFont val="宋体"/>
        <charset val="134"/>
      </rPr>
      <t>汤林辉</t>
    </r>
  </si>
  <si>
    <t>2308085408030</t>
  </si>
  <si>
    <r>
      <rPr>
        <sz val="12"/>
        <rFont val="宋体"/>
        <charset val="134"/>
      </rPr>
      <t>何小鑫</t>
    </r>
  </si>
  <si>
    <t>2308085408016</t>
  </si>
  <si>
    <r>
      <rPr>
        <sz val="12"/>
        <rFont val="宋体"/>
        <charset val="134"/>
      </rPr>
      <t>熊张乐</t>
    </r>
  </si>
  <si>
    <t>2308085408017</t>
  </si>
  <si>
    <r>
      <rPr>
        <sz val="12"/>
        <rFont val="宋体"/>
        <charset val="134"/>
      </rPr>
      <t>徐文浩</t>
    </r>
  </si>
  <si>
    <t>2308085408019</t>
  </si>
  <si>
    <r>
      <rPr>
        <sz val="12"/>
        <rFont val="宋体"/>
        <charset val="134"/>
      </rPr>
      <t>吴景枫</t>
    </r>
  </si>
  <si>
    <t>2308085408018</t>
  </si>
  <si>
    <r>
      <rPr>
        <sz val="12"/>
        <rFont val="宋体"/>
        <charset val="134"/>
      </rPr>
      <t>李佳轩</t>
    </r>
  </si>
  <si>
    <t>2308085408027</t>
  </si>
  <si>
    <r>
      <rPr>
        <sz val="12"/>
        <rFont val="宋体"/>
        <charset val="134"/>
      </rPr>
      <t>刘鹏亮</t>
    </r>
  </si>
  <si>
    <t>2308085408015</t>
  </si>
  <si>
    <r>
      <rPr>
        <sz val="12"/>
        <rFont val="宋体"/>
        <charset val="134"/>
      </rPr>
      <t>方亮</t>
    </r>
  </si>
  <si>
    <t>2308085408051</t>
  </si>
  <si>
    <r>
      <rPr>
        <sz val="12"/>
        <rFont val="宋体"/>
        <charset val="134"/>
      </rPr>
      <t>陈浩浩</t>
    </r>
  </si>
  <si>
    <t xml:space="preserve">2308085408006 </t>
  </si>
  <si>
    <t>郭苏彤</t>
  </si>
  <si>
    <t xml:space="preserve">2308085408005 </t>
  </si>
  <si>
    <t>廖恩俊</t>
  </si>
  <si>
    <t>2308085408032</t>
  </si>
  <si>
    <r>
      <rPr>
        <sz val="12"/>
        <rFont val="宋体"/>
        <charset val="134"/>
      </rPr>
      <t>黄颖</t>
    </r>
  </si>
  <si>
    <t>2308085408053</t>
  </si>
  <si>
    <r>
      <rPr>
        <sz val="12"/>
        <rFont val="宋体"/>
        <charset val="134"/>
      </rPr>
      <t>李小琴</t>
    </r>
  </si>
  <si>
    <t>2308085408039</t>
  </si>
  <si>
    <r>
      <rPr>
        <sz val="12"/>
        <rFont val="宋体"/>
        <charset val="134"/>
      </rPr>
      <t>席海军</t>
    </r>
  </si>
  <si>
    <t>2308085408023</t>
  </si>
  <si>
    <r>
      <rPr>
        <sz val="12"/>
        <rFont val="宋体"/>
        <charset val="134"/>
      </rPr>
      <t>韩文俊</t>
    </r>
  </si>
  <si>
    <t>2308085408034</t>
  </si>
  <si>
    <r>
      <rPr>
        <sz val="12"/>
        <rFont val="宋体"/>
        <charset val="134"/>
      </rPr>
      <t>黄浩</t>
    </r>
  </si>
  <si>
    <t xml:space="preserve">2308085408009 </t>
  </si>
  <si>
    <t>张远帆</t>
  </si>
  <si>
    <t>2308085408042</t>
  </si>
  <si>
    <r>
      <rPr>
        <sz val="12"/>
        <rFont val="宋体"/>
        <charset val="134"/>
      </rPr>
      <t>黄彬</t>
    </r>
  </si>
  <si>
    <t>2308085408020</t>
  </si>
  <si>
    <r>
      <rPr>
        <sz val="12"/>
        <rFont val="宋体"/>
        <charset val="134"/>
      </rPr>
      <t>赵宇昕</t>
    </r>
  </si>
  <si>
    <t>2308085408048</t>
  </si>
  <si>
    <r>
      <rPr>
        <sz val="12"/>
        <rFont val="宋体"/>
        <charset val="134"/>
      </rPr>
      <t>欧阳姗</t>
    </r>
  </si>
  <si>
    <t>2308085408041</t>
  </si>
  <si>
    <r>
      <rPr>
        <sz val="12"/>
        <rFont val="宋体"/>
        <charset val="134"/>
      </rPr>
      <t>曹开升</t>
    </r>
  </si>
  <si>
    <t>2308085408046</t>
  </si>
  <si>
    <r>
      <rPr>
        <sz val="12"/>
        <rFont val="宋体"/>
        <charset val="134"/>
      </rPr>
      <t>余健雄</t>
    </r>
  </si>
  <si>
    <t xml:space="preserve">2308085408008 </t>
  </si>
  <si>
    <t>熊振宇</t>
  </si>
  <si>
    <t>2308085408028</t>
  </si>
  <si>
    <r>
      <rPr>
        <sz val="12"/>
        <rFont val="宋体"/>
        <charset val="134"/>
      </rPr>
      <t>熊超辉</t>
    </r>
  </si>
  <si>
    <t>2308085408033</t>
  </si>
  <si>
    <r>
      <rPr>
        <sz val="12"/>
        <rFont val="宋体"/>
        <charset val="134"/>
      </rPr>
      <t>彭伟璇</t>
    </r>
  </si>
  <si>
    <t>2308085408029</t>
  </si>
  <si>
    <r>
      <rPr>
        <sz val="12"/>
        <rFont val="宋体"/>
        <charset val="134"/>
      </rPr>
      <t>刘翔</t>
    </r>
  </si>
  <si>
    <t>2308085408038</t>
  </si>
  <si>
    <r>
      <rPr>
        <sz val="12"/>
        <rFont val="宋体"/>
        <charset val="134"/>
      </rPr>
      <t>赖忠缘</t>
    </r>
  </si>
  <si>
    <t>2308085408049</t>
  </si>
  <si>
    <r>
      <rPr>
        <sz val="12"/>
        <rFont val="宋体"/>
        <charset val="134"/>
      </rPr>
      <t>汪奎</t>
    </r>
  </si>
  <si>
    <t>2308085408052</t>
  </si>
  <si>
    <r>
      <rPr>
        <sz val="12"/>
        <rFont val="宋体"/>
        <charset val="134"/>
      </rPr>
      <t>王飞翔</t>
    </r>
  </si>
  <si>
    <t xml:space="preserve">2308085408004 </t>
  </si>
  <si>
    <t>林传奇</t>
  </si>
  <si>
    <t xml:space="preserve">2308085408002 </t>
  </si>
  <si>
    <t>曾海威</t>
  </si>
  <si>
    <t xml:space="preserve">2308085408012 </t>
  </si>
  <si>
    <t>魏良海</t>
  </si>
  <si>
    <t>2308085408035</t>
  </si>
  <si>
    <r>
      <rPr>
        <sz val="12"/>
        <rFont val="宋体"/>
        <charset val="134"/>
      </rPr>
      <t>黄志辉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</si>
</sst>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_ "/>
    <numFmt numFmtId="178" formatCode="0.00_);[Red]\(0.00\)"/>
    <numFmt numFmtId="179" formatCode="0.00_ "/>
    <numFmt numFmtId="180" formatCode="0.0_ "/>
    <numFmt numFmtId="181" formatCode="0.000_);[Red]\(0.000\)"/>
  </numFmts>
  <fonts count="3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4"/>
      <name val="华文中宋"/>
      <charset val="134"/>
    </font>
    <font>
      <sz val="12"/>
      <name val="华文中宋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Times New Roman"/>
      <charset val="254"/>
    </font>
    <font>
      <sz val="12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25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8" fontId="9" fillId="2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0" fillId="2" borderId="5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8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9" fontId="7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49" applyFont="1" applyFill="1" applyBorder="1" applyAlignment="1" applyProtection="1">
      <alignment horizontal="center" vertical="center"/>
      <protection locked="0"/>
    </xf>
    <xf numFmtId="0" fontId="0" fillId="2" borderId="1" xfId="49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81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81" fontId="0" fillId="2" borderId="1" xfId="0" applyNumberForma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 wrapText="1"/>
    </xf>
    <xf numFmtId="181" fontId="5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81" fontId="18" fillId="2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1" fontId="13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/>
    </xf>
    <xf numFmtId="0" fontId="0" fillId="2" borderId="1" xfId="49" applyFont="1" applyFill="1" applyBorder="1" applyAlignment="1" applyProtection="1" quotePrefix="1">
      <alignment horizontal="center" vertical="center"/>
      <protection locked="0"/>
    </xf>
    <xf numFmtId="0" fontId="0" fillId="2" borderId="1" xfId="49" applyFill="1" applyBorder="1" applyAlignment="1" applyProtection="1" quotePrefix="1">
      <alignment horizontal="center" vertical="center"/>
      <protection locked="0"/>
    </xf>
    <xf numFmtId="49" fontId="16" fillId="2" borderId="1" xfId="0" applyNumberFormat="1" applyFont="1" applyFill="1" applyBorder="1" applyAlignment="1" quotePrefix="1">
      <alignment horizontal="center" vertical="center"/>
    </xf>
    <xf numFmtId="0" fontId="17" fillId="2" borderId="1" xfId="0" applyFont="1" applyFill="1" applyBorder="1" applyAlignment="1" quotePrefix="1">
      <alignment horizontal="center" vertical="center"/>
    </xf>
    <xf numFmtId="49" fontId="16" fillId="2" borderId="7" xfId="0" applyNumberFormat="1" applyFont="1" applyFill="1" applyBorder="1" applyAlignment="1" quotePrefix="1">
      <alignment horizontal="center" vertical="center"/>
    </xf>
    <xf numFmtId="0" fontId="17" fillId="2" borderId="7" xfId="0" applyFont="1" applyFill="1" applyBorder="1" applyAlignment="1" quotePrefix="1">
      <alignment horizontal="center" vertical="center"/>
    </xf>
    <xf numFmtId="176" fontId="8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opLeftCell="A15" workbookViewId="0">
      <selection activeCell="D13" sqref="D13"/>
    </sheetView>
  </sheetViews>
  <sheetFormatPr defaultColWidth="15.1111111111111" defaultRowHeight="13.8"/>
  <cols>
    <col min="1" max="1" width="5.66666666666667" style="75" customWidth="1"/>
    <col min="2" max="2" width="15.2222222222222" style="75" customWidth="1"/>
    <col min="3" max="3" width="7.22222222222222" style="75" customWidth="1"/>
    <col min="4" max="4" width="10.3333333333333" style="75" customWidth="1"/>
    <col min="5" max="5" width="8.88888888888889" style="75" customWidth="1"/>
    <col min="6" max="6" width="8.77777777777778" style="75" customWidth="1"/>
    <col min="7" max="7" width="10.6666666666667" style="75" customWidth="1"/>
    <col min="8" max="8" width="12.7777777777778" style="75" customWidth="1"/>
    <col min="9" max="9" width="10.8888888888889" style="75" customWidth="1"/>
    <col min="10" max="10" width="8.77777777777778" style="75" customWidth="1"/>
    <col min="11" max="11" width="11.5555555555556" style="75" customWidth="1"/>
    <col min="12" max="12" width="10.1111111111111" style="75" customWidth="1"/>
    <col min="13" max="13" width="10.7777777777778" style="75" customWidth="1"/>
    <col min="14" max="16384" width="15.1111111111111" style="75" customWidth="1"/>
  </cols>
  <sheetData>
    <row r="1" ht="18" spans="2:15"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ht="18" spans="2:15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49"/>
    </row>
    <row r="3" ht="15.6" spans="2:15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49"/>
      <c r="L3" s="21" t="s">
        <v>3</v>
      </c>
      <c r="M3" s="21"/>
      <c r="N3" s="21"/>
      <c r="O3" s="49"/>
    </row>
    <row r="4" ht="15.6" spans="1:15">
      <c r="A4" s="78" t="s">
        <v>4</v>
      </c>
      <c r="B4" s="38" t="s">
        <v>5</v>
      </c>
      <c r="C4" s="38" t="s">
        <v>6</v>
      </c>
      <c r="D4" s="39" t="s">
        <v>7</v>
      </c>
      <c r="E4" s="40"/>
      <c r="F4" s="40"/>
      <c r="G4" s="40"/>
      <c r="H4" s="40"/>
      <c r="I4" s="40"/>
      <c r="J4" s="50"/>
      <c r="K4" s="38" t="s">
        <v>8</v>
      </c>
      <c r="L4" s="38" t="s">
        <v>9</v>
      </c>
      <c r="M4" s="38" t="s">
        <v>10</v>
      </c>
      <c r="N4" s="77"/>
      <c r="O4" s="77"/>
    </row>
    <row r="5" ht="43.2" spans="1:15">
      <c r="A5" s="78"/>
      <c r="B5" s="42"/>
      <c r="C5" s="42"/>
      <c r="D5" s="43" t="s">
        <v>11</v>
      </c>
      <c r="E5" s="43" t="s">
        <v>12</v>
      </c>
      <c r="F5" s="43" t="s">
        <v>13</v>
      </c>
      <c r="G5" s="43" t="s">
        <v>14</v>
      </c>
      <c r="H5" s="43" t="s">
        <v>15</v>
      </c>
      <c r="I5" s="43" t="s">
        <v>16</v>
      </c>
      <c r="J5" s="43" t="s">
        <v>17</v>
      </c>
      <c r="K5" s="42"/>
      <c r="L5" s="42"/>
      <c r="M5" s="42"/>
      <c r="N5" s="77"/>
      <c r="O5" s="77"/>
    </row>
    <row r="6" ht="14.4" spans="1:13">
      <c r="A6" s="79">
        <v>1</v>
      </c>
      <c r="B6" s="80" t="s">
        <v>18</v>
      </c>
      <c r="C6" s="81" t="s">
        <v>19</v>
      </c>
      <c r="D6" s="81"/>
      <c r="E6" s="82">
        <v>6</v>
      </c>
      <c r="F6" s="81">
        <v>5</v>
      </c>
      <c r="G6" s="47">
        <v>5</v>
      </c>
      <c r="H6" s="81">
        <v>1.75</v>
      </c>
      <c r="I6" s="47"/>
      <c r="J6" s="84">
        <f>SUM(D6,E6,F6,G6,H6,I6,80)</f>
        <v>97.75</v>
      </c>
      <c r="K6" s="85">
        <v>93.4285714285714</v>
      </c>
      <c r="L6" s="86">
        <f t="shared" ref="L6:L37" si="0">J6*0.3+K6*0.7</f>
        <v>94.725</v>
      </c>
      <c r="M6" s="46" t="s">
        <v>20</v>
      </c>
    </row>
    <row r="7" ht="14.4" spans="1:13">
      <c r="A7" s="79">
        <v>2</v>
      </c>
      <c r="B7" s="80" t="s">
        <v>21</v>
      </c>
      <c r="C7" s="81" t="s">
        <v>22</v>
      </c>
      <c r="D7" s="81"/>
      <c r="E7" s="82">
        <v>2.33333333333333</v>
      </c>
      <c r="F7" s="81">
        <v>5</v>
      </c>
      <c r="G7" s="46">
        <v>4</v>
      </c>
      <c r="H7" s="81">
        <v>1</v>
      </c>
      <c r="I7" s="46"/>
      <c r="J7" s="84">
        <f>SUM(D7,E7,F7,G7,H7,I7,80)</f>
        <v>92.3333333333333</v>
      </c>
      <c r="K7" s="86">
        <v>91.2058823529412</v>
      </c>
      <c r="L7" s="86">
        <f t="shared" si="0"/>
        <v>91.5441176470588</v>
      </c>
      <c r="M7" s="46" t="s">
        <v>20</v>
      </c>
    </row>
    <row r="8" ht="14.4" spans="1:13">
      <c r="A8" s="79">
        <v>3</v>
      </c>
      <c r="B8" s="80" t="s">
        <v>23</v>
      </c>
      <c r="C8" s="81" t="s">
        <v>24</v>
      </c>
      <c r="D8" s="81"/>
      <c r="E8" s="82"/>
      <c r="F8" s="81">
        <v>5</v>
      </c>
      <c r="G8" s="47">
        <v>5</v>
      </c>
      <c r="H8" s="81">
        <v>0.75</v>
      </c>
      <c r="I8" s="47">
        <v>3</v>
      </c>
      <c r="J8" s="84">
        <f>SUM(D8,E8,F8,G8,H8,I8,80)</f>
        <v>93.75</v>
      </c>
      <c r="K8" s="85">
        <v>89.8857142857143</v>
      </c>
      <c r="L8" s="86">
        <f t="shared" si="0"/>
        <v>91.045</v>
      </c>
      <c r="M8" s="46" t="s">
        <v>20</v>
      </c>
    </row>
    <row r="9" ht="15.6" spans="1:13">
      <c r="A9" s="79">
        <v>4</v>
      </c>
      <c r="B9" s="80" t="s">
        <v>25</v>
      </c>
      <c r="C9" s="81" t="s">
        <v>26</v>
      </c>
      <c r="D9" s="81"/>
      <c r="E9" s="82">
        <v>2</v>
      </c>
      <c r="F9" s="81">
        <v>5</v>
      </c>
      <c r="G9" s="47">
        <v>5</v>
      </c>
      <c r="H9" s="81">
        <v>10.75</v>
      </c>
      <c r="I9" s="47"/>
      <c r="J9" s="84">
        <v>100</v>
      </c>
      <c r="K9" s="85">
        <v>87.0294117647059</v>
      </c>
      <c r="L9" s="86">
        <f t="shared" si="0"/>
        <v>90.9205882352941</v>
      </c>
      <c r="M9" s="48" t="s">
        <v>27</v>
      </c>
    </row>
    <row r="10" ht="15.6" spans="1:13">
      <c r="A10" s="79">
        <v>5</v>
      </c>
      <c r="B10" s="80" t="s">
        <v>28</v>
      </c>
      <c r="C10" s="81" t="s">
        <v>29</v>
      </c>
      <c r="D10" s="81">
        <v>1.5</v>
      </c>
      <c r="E10" s="82">
        <v>3</v>
      </c>
      <c r="F10" s="81">
        <v>5</v>
      </c>
      <c r="G10" s="47">
        <v>5</v>
      </c>
      <c r="H10" s="81">
        <v>1.25</v>
      </c>
      <c r="I10" s="47"/>
      <c r="J10" s="84">
        <f t="shared" ref="J10:J37" si="1">SUM(D10,E10,F10,G10,H10,I10,80)</f>
        <v>95.75</v>
      </c>
      <c r="K10" s="85">
        <v>88.3428571428571</v>
      </c>
      <c r="L10" s="86">
        <f t="shared" si="0"/>
        <v>90.565</v>
      </c>
      <c r="M10" s="48" t="s">
        <v>27</v>
      </c>
    </row>
    <row r="11" ht="15.6" spans="1:13">
      <c r="A11" s="79">
        <v>6</v>
      </c>
      <c r="B11" s="80" t="s">
        <v>30</v>
      </c>
      <c r="C11" s="81" t="s">
        <v>31</v>
      </c>
      <c r="D11" s="81">
        <v>1.5</v>
      </c>
      <c r="E11" s="82">
        <v>5</v>
      </c>
      <c r="F11" s="81">
        <v>5</v>
      </c>
      <c r="G11" s="48">
        <v>4</v>
      </c>
      <c r="H11" s="81">
        <v>1</v>
      </c>
      <c r="I11" s="48"/>
      <c r="J11" s="84">
        <f t="shared" si="1"/>
        <v>96.5</v>
      </c>
      <c r="K11" s="87">
        <v>87.4571428571429</v>
      </c>
      <c r="L11" s="86">
        <f t="shared" si="0"/>
        <v>90.17</v>
      </c>
      <c r="M11" s="48" t="s">
        <v>27</v>
      </c>
    </row>
    <row r="12" ht="15.6" spans="1:13">
      <c r="A12" s="79">
        <v>7</v>
      </c>
      <c r="B12" s="80" t="s">
        <v>32</v>
      </c>
      <c r="C12" s="81" t="s">
        <v>33</v>
      </c>
      <c r="D12" s="81">
        <v>1.5</v>
      </c>
      <c r="E12" s="82"/>
      <c r="F12" s="81"/>
      <c r="G12" s="47">
        <v>4</v>
      </c>
      <c r="H12" s="81">
        <v>8.25</v>
      </c>
      <c r="I12" s="47"/>
      <c r="J12" s="84">
        <f t="shared" si="1"/>
        <v>93.75</v>
      </c>
      <c r="K12" s="85">
        <v>88.0571428571429</v>
      </c>
      <c r="L12" s="86">
        <f t="shared" si="0"/>
        <v>89.765</v>
      </c>
      <c r="M12" s="48" t="s">
        <v>27</v>
      </c>
    </row>
    <row r="13" ht="15.6" spans="1:13">
      <c r="A13" s="79">
        <v>8</v>
      </c>
      <c r="B13" s="80" t="s">
        <v>34</v>
      </c>
      <c r="C13" s="81" t="s">
        <v>35</v>
      </c>
      <c r="D13" s="81">
        <v>1.5</v>
      </c>
      <c r="E13" s="82">
        <v>4</v>
      </c>
      <c r="F13" s="81"/>
      <c r="G13" s="48">
        <v>4</v>
      </c>
      <c r="H13" s="81">
        <v>2</v>
      </c>
      <c r="I13" s="48"/>
      <c r="J13" s="84">
        <f t="shared" si="1"/>
        <v>91.5</v>
      </c>
      <c r="K13" s="87">
        <v>87.9428571428571</v>
      </c>
      <c r="L13" s="86">
        <f t="shared" si="0"/>
        <v>89.01</v>
      </c>
      <c r="M13" s="48" t="s">
        <v>27</v>
      </c>
    </row>
    <row r="14" ht="15.6" spans="1:13">
      <c r="A14" s="79">
        <v>9</v>
      </c>
      <c r="B14" s="80" t="s">
        <v>36</v>
      </c>
      <c r="C14" s="81" t="s">
        <v>37</v>
      </c>
      <c r="D14" s="81">
        <v>1.5</v>
      </c>
      <c r="E14" s="82">
        <v>2</v>
      </c>
      <c r="F14" s="81"/>
      <c r="G14" s="47">
        <v>4</v>
      </c>
      <c r="H14" s="81">
        <v>1.25</v>
      </c>
      <c r="I14" s="47">
        <v>3</v>
      </c>
      <c r="J14" s="84">
        <f t="shared" si="1"/>
        <v>91.75</v>
      </c>
      <c r="K14" s="85">
        <v>87.7714285714286</v>
      </c>
      <c r="L14" s="86">
        <f t="shared" si="0"/>
        <v>88.965</v>
      </c>
      <c r="M14" s="48" t="s">
        <v>27</v>
      </c>
    </row>
    <row r="15" ht="15.6" spans="1:13">
      <c r="A15" s="79">
        <v>10</v>
      </c>
      <c r="B15" s="80" t="s">
        <v>38</v>
      </c>
      <c r="C15" s="81" t="s">
        <v>39</v>
      </c>
      <c r="D15" s="81">
        <v>1.5</v>
      </c>
      <c r="E15" s="82">
        <v>2</v>
      </c>
      <c r="F15" s="81"/>
      <c r="G15" s="46">
        <v>2</v>
      </c>
      <c r="H15" s="81">
        <v>3.25</v>
      </c>
      <c r="I15" s="46"/>
      <c r="J15" s="84">
        <f t="shared" si="1"/>
        <v>88.75</v>
      </c>
      <c r="K15" s="86">
        <v>88.2285714285714</v>
      </c>
      <c r="L15" s="86">
        <f t="shared" si="0"/>
        <v>88.385</v>
      </c>
      <c r="M15" s="48" t="s">
        <v>27</v>
      </c>
    </row>
    <row r="16" ht="15.6" spans="1:13">
      <c r="A16" s="79">
        <v>11</v>
      </c>
      <c r="B16" s="80" t="s">
        <v>40</v>
      </c>
      <c r="C16" s="81" t="s">
        <v>41</v>
      </c>
      <c r="D16" s="81">
        <v>1.5</v>
      </c>
      <c r="E16" s="82">
        <v>2</v>
      </c>
      <c r="F16" s="81"/>
      <c r="G16" s="47">
        <v>4</v>
      </c>
      <c r="H16" s="81">
        <v>1.75</v>
      </c>
      <c r="I16" s="47"/>
      <c r="J16" s="84">
        <f t="shared" si="1"/>
        <v>89.25</v>
      </c>
      <c r="K16" s="85">
        <v>87.8285714285714</v>
      </c>
      <c r="L16" s="86">
        <f t="shared" si="0"/>
        <v>88.255</v>
      </c>
      <c r="M16" s="48" t="s">
        <v>27</v>
      </c>
    </row>
    <row r="17" ht="15.6" spans="1:13">
      <c r="A17" s="79">
        <v>12</v>
      </c>
      <c r="B17" s="80" t="s">
        <v>42</v>
      </c>
      <c r="C17" s="81" t="s">
        <v>43</v>
      </c>
      <c r="D17" s="81">
        <v>1.5</v>
      </c>
      <c r="E17" s="82">
        <v>1</v>
      </c>
      <c r="F17" s="81"/>
      <c r="G17" s="47">
        <v>5</v>
      </c>
      <c r="H17" s="81">
        <v>1.25</v>
      </c>
      <c r="I17" s="47">
        <v>3</v>
      </c>
      <c r="J17" s="84">
        <f t="shared" si="1"/>
        <v>91.75</v>
      </c>
      <c r="K17" s="85">
        <v>86.5</v>
      </c>
      <c r="L17" s="86">
        <f t="shared" si="0"/>
        <v>88.075</v>
      </c>
      <c r="M17" s="48" t="s">
        <v>27</v>
      </c>
    </row>
    <row r="18" ht="15.6" spans="1:13">
      <c r="A18" s="79">
        <v>13</v>
      </c>
      <c r="B18" s="80" t="s">
        <v>44</v>
      </c>
      <c r="C18" s="81" t="s">
        <v>45</v>
      </c>
      <c r="D18" s="81">
        <v>1.5</v>
      </c>
      <c r="E18" s="82">
        <v>2</v>
      </c>
      <c r="F18" s="81"/>
      <c r="G18" s="47">
        <v>4</v>
      </c>
      <c r="H18" s="81">
        <v>2</v>
      </c>
      <c r="I18" s="47"/>
      <c r="J18" s="84">
        <f t="shared" si="1"/>
        <v>89.5</v>
      </c>
      <c r="K18" s="85">
        <v>87.2</v>
      </c>
      <c r="L18" s="86">
        <f t="shared" si="0"/>
        <v>87.89</v>
      </c>
      <c r="M18" s="48" t="s">
        <v>27</v>
      </c>
    </row>
    <row r="19" ht="15.6" spans="1:13">
      <c r="A19" s="79">
        <v>14</v>
      </c>
      <c r="B19" s="80" t="s">
        <v>46</v>
      </c>
      <c r="C19" s="81" t="s">
        <v>47</v>
      </c>
      <c r="D19" s="81">
        <v>1.5</v>
      </c>
      <c r="E19" s="82"/>
      <c r="F19" s="81"/>
      <c r="G19" s="48">
        <v>4</v>
      </c>
      <c r="H19" s="81">
        <v>2.25</v>
      </c>
      <c r="I19" s="48"/>
      <c r="J19" s="84">
        <f t="shared" si="1"/>
        <v>87.75</v>
      </c>
      <c r="K19" s="87">
        <v>87.7142857142857</v>
      </c>
      <c r="L19" s="86">
        <f t="shared" si="0"/>
        <v>87.725</v>
      </c>
      <c r="M19" s="48" t="s">
        <v>27</v>
      </c>
    </row>
    <row r="20" ht="15.6" spans="1:13">
      <c r="A20" s="79">
        <v>15</v>
      </c>
      <c r="B20" s="80" t="s">
        <v>48</v>
      </c>
      <c r="C20" s="81" t="s">
        <v>49</v>
      </c>
      <c r="D20" s="81">
        <v>1.5</v>
      </c>
      <c r="E20" s="82"/>
      <c r="F20" s="81"/>
      <c r="G20" s="46">
        <v>3</v>
      </c>
      <c r="H20" s="81">
        <v>0.75</v>
      </c>
      <c r="I20" s="46">
        <v>3</v>
      </c>
      <c r="J20" s="84">
        <f t="shared" si="1"/>
        <v>88.25</v>
      </c>
      <c r="K20" s="86">
        <v>87.3142857142857</v>
      </c>
      <c r="L20" s="86">
        <f t="shared" si="0"/>
        <v>87.595</v>
      </c>
      <c r="M20" s="48" t="s">
        <v>27</v>
      </c>
    </row>
    <row r="21" ht="15.6" spans="1:13">
      <c r="A21" s="79">
        <v>16</v>
      </c>
      <c r="B21" s="80" t="s">
        <v>50</v>
      </c>
      <c r="C21" s="81" t="s">
        <v>51</v>
      </c>
      <c r="D21" s="81">
        <v>1.5</v>
      </c>
      <c r="E21" s="82"/>
      <c r="F21" s="81"/>
      <c r="G21" s="48">
        <v>4</v>
      </c>
      <c r="H21" s="81">
        <v>1.25</v>
      </c>
      <c r="I21" s="48"/>
      <c r="J21" s="84">
        <f t="shared" si="1"/>
        <v>86.75</v>
      </c>
      <c r="K21" s="87">
        <v>87.8857142857143</v>
      </c>
      <c r="L21" s="86">
        <f t="shared" si="0"/>
        <v>87.545</v>
      </c>
      <c r="M21" s="48" t="s">
        <v>27</v>
      </c>
    </row>
    <row r="22" ht="15.6" spans="1:13">
      <c r="A22" s="79">
        <v>17</v>
      </c>
      <c r="B22" s="80" t="s">
        <v>52</v>
      </c>
      <c r="C22" s="81" t="s">
        <v>53</v>
      </c>
      <c r="D22" s="81"/>
      <c r="E22" s="82"/>
      <c r="F22" s="81"/>
      <c r="G22" s="48">
        <v>3</v>
      </c>
      <c r="H22" s="81">
        <v>0</v>
      </c>
      <c r="I22" s="48"/>
      <c r="J22" s="84">
        <f t="shared" si="1"/>
        <v>83</v>
      </c>
      <c r="K22" s="87">
        <v>89.2285714285714</v>
      </c>
      <c r="L22" s="86">
        <f t="shared" si="0"/>
        <v>87.36</v>
      </c>
      <c r="M22" s="48" t="s">
        <v>27</v>
      </c>
    </row>
    <row r="23" ht="15.6" spans="1:13">
      <c r="A23" s="79">
        <v>18</v>
      </c>
      <c r="B23" s="80" t="s">
        <v>54</v>
      </c>
      <c r="C23" s="81" t="s">
        <v>55</v>
      </c>
      <c r="D23" s="81"/>
      <c r="E23" s="82">
        <v>2</v>
      </c>
      <c r="F23" s="81"/>
      <c r="G23" s="48">
        <v>3</v>
      </c>
      <c r="H23" s="81">
        <v>0</v>
      </c>
      <c r="I23" s="48"/>
      <c r="J23" s="84">
        <f t="shared" si="1"/>
        <v>85</v>
      </c>
      <c r="K23" s="87">
        <v>87.8571428571429</v>
      </c>
      <c r="L23" s="86">
        <f t="shared" si="0"/>
        <v>87</v>
      </c>
      <c r="M23" s="48" t="s">
        <v>27</v>
      </c>
    </row>
    <row r="24" ht="15.6" spans="1:13">
      <c r="A24" s="79">
        <v>19</v>
      </c>
      <c r="B24" s="80" t="s">
        <v>56</v>
      </c>
      <c r="C24" s="81" t="s">
        <v>57</v>
      </c>
      <c r="D24" s="81">
        <v>1.5</v>
      </c>
      <c r="E24" s="82"/>
      <c r="F24" s="81"/>
      <c r="G24" s="47">
        <v>4</v>
      </c>
      <c r="H24" s="81">
        <v>2.25</v>
      </c>
      <c r="I24" s="47"/>
      <c r="J24" s="84">
        <f t="shared" si="1"/>
        <v>87.75</v>
      </c>
      <c r="K24" s="85">
        <v>86</v>
      </c>
      <c r="L24" s="86">
        <f t="shared" si="0"/>
        <v>86.525</v>
      </c>
      <c r="M24" s="48" t="s">
        <v>27</v>
      </c>
    </row>
    <row r="25" ht="15.6" spans="1:13">
      <c r="A25" s="79">
        <v>20</v>
      </c>
      <c r="B25" s="80" t="s">
        <v>58</v>
      </c>
      <c r="C25" s="81" t="s">
        <v>59</v>
      </c>
      <c r="D25" s="81">
        <v>1.5</v>
      </c>
      <c r="E25" s="82">
        <v>2</v>
      </c>
      <c r="F25" s="81"/>
      <c r="G25" s="47">
        <v>3</v>
      </c>
      <c r="H25" s="81">
        <v>0</v>
      </c>
      <c r="I25" s="47"/>
      <c r="J25" s="84">
        <f t="shared" si="1"/>
        <v>86.5</v>
      </c>
      <c r="K25" s="85">
        <v>86.2285714285714</v>
      </c>
      <c r="L25" s="86">
        <f t="shared" si="0"/>
        <v>86.31</v>
      </c>
      <c r="M25" s="48" t="s">
        <v>60</v>
      </c>
    </row>
    <row r="26" ht="15.6" spans="1:13">
      <c r="A26" s="79">
        <v>21</v>
      </c>
      <c r="B26" s="80" t="s">
        <v>61</v>
      </c>
      <c r="C26" s="81" t="s">
        <v>62</v>
      </c>
      <c r="D26" s="81"/>
      <c r="E26" s="82">
        <v>3</v>
      </c>
      <c r="F26" s="81"/>
      <c r="G26" s="48">
        <v>4</v>
      </c>
      <c r="H26" s="81">
        <v>1.25</v>
      </c>
      <c r="I26" s="48"/>
      <c r="J26" s="84">
        <f t="shared" si="1"/>
        <v>88.25</v>
      </c>
      <c r="K26" s="87">
        <v>85.4</v>
      </c>
      <c r="L26" s="86">
        <f t="shared" si="0"/>
        <v>86.255</v>
      </c>
      <c r="M26" s="48" t="s">
        <v>60</v>
      </c>
    </row>
    <row r="27" ht="15.6" spans="1:13">
      <c r="A27" s="79">
        <v>22</v>
      </c>
      <c r="B27" s="80" t="s">
        <v>63</v>
      </c>
      <c r="C27" s="81" t="s">
        <v>64</v>
      </c>
      <c r="D27" s="81"/>
      <c r="E27" s="82"/>
      <c r="F27" s="81"/>
      <c r="G27" s="47">
        <v>4</v>
      </c>
      <c r="H27" s="81">
        <v>1.5</v>
      </c>
      <c r="I27" s="47"/>
      <c r="J27" s="84">
        <f t="shared" si="1"/>
        <v>85.5</v>
      </c>
      <c r="K27" s="85">
        <v>86.4</v>
      </c>
      <c r="L27" s="86">
        <f t="shared" si="0"/>
        <v>86.13</v>
      </c>
      <c r="M27" s="48" t="s">
        <v>60</v>
      </c>
    </row>
    <row r="28" ht="15.6" spans="1:13">
      <c r="A28" s="79">
        <v>23</v>
      </c>
      <c r="B28" s="80" t="s">
        <v>65</v>
      </c>
      <c r="C28" s="81" t="s">
        <v>66</v>
      </c>
      <c r="D28" s="81">
        <v>1.5</v>
      </c>
      <c r="E28" s="82">
        <v>1</v>
      </c>
      <c r="F28" s="81"/>
      <c r="G28" s="47">
        <v>2</v>
      </c>
      <c r="H28" s="81">
        <v>0</v>
      </c>
      <c r="I28" s="47"/>
      <c r="J28" s="84">
        <f t="shared" si="1"/>
        <v>84.5</v>
      </c>
      <c r="K28" s="85">
        <v>86.3142857142857</v>
      </c>
      <c r="L28" s="86">
        <f t="shared" si="0"/>
        <v>85.77</v>
      </c>
      <c r="M28" s="48" t="s">
        <v>60</v>
      </c>
    </row>
    <row r="29" ht="15.6" spans="1:13">
      <c r="A29" s="79">
        <v>24</v>
      </c>
      <c r="B29" s="80" t="s">
        <v>67</v>
      </c>
      <c r="C29" s="81" t="s">
        <v>68</v>
      </c>
      <c r="D29" s="81">
        <v>1.5</v>
      </c>
      <c r="E29" s="82"/>
      <c r="F29" s="81"/>
      <c r="G29" s="47">
        <v>4</v>
      </c>
      <c r="H29" s="81">
        <v>0</v>
      </c>
      <c r="I29" s="47"/>
      <c r="J29" s="84">
        <f t="shared" si="1"/>
        <v>85.5</v>
      </c>
      <c r="K29" s="85">
        <v>84.2285714285714</v>
      </c>
      <c r="L29" s="86">
        <f t="shared" si="0"/>
        <v>84.61</v>
      </c>
      <c r="M29" s="48" t="s">
        <v>60</v>
      </c>
    </row>
    <row r="30" ht="15.6" spans="1:13">
      <c r="A30" s="79">
        <v>25</v>
      </c>
      <c r="B30" s="80" t="s">
        <v>69</v>
      </c>
      <c r="C30" s="81" t="s">
        <v>70</v>
      </c>
      <c r="D30" s="81">
        <v>1.5</v>
      </c>
      <c r="E30" s="82"/>
      <c r="F30" s="81"/>
      <c r="G30" s="47">
        <v>3</v>
      </c>
      <c r="H30" s="81">
        <v>0</v>
      </c>
      <c r="I30" s="47"/>
      <c r="J30" s="84">
        <f t="shared" si="1"/>
        <v>84.5</v>
      </c>
      <c r="K30" s="85">
        <v>84.6285714285714</v>
      </c>
      <c r="L30" s="86">
        <f t="shared" si="0"/>
        <v>84.59</v>
      </c>
      <c r="M30" s="48" t="s">
        <v>60</v>
      </c>
    </row>
    <row r="31" ht="15.6" spans="1:13">
      <c r="A31" s="79">
        <v>26</v>
      </c>
      <c r="B31" s="80" t="s">
        <v>71</v>
      </c>
      <c r="C31" s="81" t="s">
        <v>72</v>
      </c>
      <c r="D31" s="81"/>
      <c r="E31" s="82"/>
      <c r="F31" s="81"/>
      <c r="G31" s="47">
        <v>1.5</v>
      </c>
      <c r="H31" s="81">
        <v>0</v>
      </c>
      <c r="I31" s="47"/>
      <c r="J31" s="84">
        <f t="shared" si="1"/>
        <v>81.5</v>
      </c>
      <c r="K31" s="85">
        <v>85.4571428571429</v>
      </c>
      <c r="L31" s="86">
        <f t="shared" si="0"/>
        <v>84.27</v>
      </c>
      <c r="M31" s="48" t="s">
        <v>60</v>
      </c>
    </row>
    <row r="32" ht="15.6" spans="1:13">
      <c r="A32" s="79">
        <v>27</v>
      </c>
      <c r="B32" s="80" t="s">
        <v>73</v>
      </c>
      <c r="C32" s="81" t="s">
        <v>74</v>
      </c>
      <c r="D32" s="81"/>
      <c r="E32" s="82"/>
      <c r="F32" s="81"/>
      <c r="G32" s="47">
        <v>1.5</v>
      </c>
      <c r="H32" s="81">
        <v>0</v>
      </c>
      <c r="I32" s="47"/>
      <c r="J32" s="84">
        <f t="shared" si="1"/>
        <v>81.5</v>
      </c>
      <c r="K32" s="85">
        <v>85.3714285714286</v>
      </c>
      <c r="L32" s="86">
        <f t="shared" si="0"/>
        <v>84.21</v>
      </c>
      <c r="M32" s="48" t="s">
        <v>60</v>
      </c>
    </row>
    <row r="33" ht="15.6" spans="1:13">
      <c r="A33" s="79">
        <v>28</v>
      </c>
      <c r="B33" s="80" t="s">
        <v>75</v>
      </c>
      <c r="C33" s="81" t="s">
        <v>76</v>
      </c>
      <c r="D33" s="81">
        <v>1.5</v>
      </c>
      <c r="E33" s="82"/>
      <c r="F33" s="81"/>
      <c r="G33" s="48">
        <v>2</v>
      </c>
      <c r="H33" s="81">
        <v>0</v>
      </c>
      <c r="I33" s="48"/>
      <c r="J33" s="84">
        <f t="shared" si="1"/>
        <v>83.5</v>
      </c>
      <c r="K33" s="87">
        <v>84.1714285714286</v>
      </c>
      <c r="L33" s="86">
        <f t="shared" si="0"/>
        <v>83.97</v>
      </c>
      <c r="M33" s="48" t="s">
        <v>60</v>
      </c>
    </row>
    <row r="34" ht="15.6" spans="1:13">
      <c r="A34" s="79">
        <v>29</v>
      </c>
      <c r="B34" s="80" t="s">
        <v>77</v>
      </c>
      <c r="C34" s="81" t="s">
        <v>78</v>
      </c>
      <c r="D34" s="81"/>
      <c r="E34" s="82"/>
      <c r="F34" s="81"/>
      <c r="G34" s="47">
        <v>2</v>
      </c>
      <c r="H34" s="81">
        <v>0</v>
      </c>
      <c r="I34" s="47"/>
      <c r="J34" s="84">
        <f t="shared" si="1"/>
        <v>82</v>
      </c>
      <c r="K34" s="85">
        <v>84.6857142857143</v>
      </c>
      <c r="L34" s="86">
        <f t="shared" si="0"/>
        <v>83.88</v>
      </c>
      <c r="M34" s="48" t="s">
        <v>60</v>
      </c>
    </row>
    <row r="35" ht="15.6" spans="1:13">
      <c r="A35" s="79">
        <v>30</v>
      </c>
      <c r="B35" s="80" t="s">
        <v>79</v>
      </c>
      <c r="C35" s="81" t="s">
        <v>80</v>
      </c>
      <c r="D35" s="81"/>
      <c r="E35" s="82"/>
      <c r="F35" s="81"/>
      <c r="G35" s="47">
        <v>1.5</v>
      </c>
      <c r="H35" s="81">
        <v>0</v>
      </c>
      <c r="I35" s="47"/>
      <c r="J35" s="84">
        <f t="shared" si="1"/>
        <v>81.5</v>
      </c>
      <c r="K35" s="85">
        <v>83.6285714285714</v>
      </c>
      <c r="L35" s="86">
        <f t="shared" si="0"/>
        <v>82.99</v>
      </c>
      <c r="M35" s="48" t="s">
        <v>60</v>
      </c>
    </row>
    <row r="36" ht="15.6" spans="1:13">
      <c r="A36" s="79">
        <v>31</v>
      </c>
      <c r="B36" s="80" t="s">
        <v>81</v>
      </c>
      <c r="C36" s="81" t="s">
        <v>82</v>
      </c>
      <c r="D36" s="81"/>
      <c r="E36" s="82"/>
      <c r="F36" s="81"/>
      <c r="G36" s="47">
        <v>1.5</v>
      </c>
      <c r="H36" s="81">
        <v>0</v>
      </c>
      <c r="I36" s="47"/>
      <c r="J36" s="84">
        <f t="shared" si="1"/>
        <v>81.5</v>
      </c>
      <c r="K36" s="85">
        <v>82.8285714285714</v>
      </c>
      <c r="L36" s="86">
        <f t="shared" si="0"/>
        <v>82.43</v>
      </c>
      <c r="M36" s="48" t="s">
        <v>60</v>
      </c>
    </row>
    <row r="37" ht="15.6" spans="1:13">
      <c r="A37" s="79">
        <v>32</v>
      </c>
      <c r="B37" s="80" t="s">
        <v>83</v>
      </c>
      <c r="C37" s="81" t="s">
        <v>84</v>
      </c>
      <c r="D37" s="81"/>
      <c r="E37" s="82"/>
      <c r="F37" s="81"/>
      <c r="G37" s="47">
        <v>1.5</v>
      </c>
      <c r="H37" s="81">
        <v>0</v>
      </c>
      <c r="I37" s="47"/>
      <c r="J37" s="84">
        <f t="shared" si="1"/>
        <v>81.5</v>
      </c>
      <c r="K37" s="85">
        <v>82.7428571428571</v>
      </c>
      <c r="L37" s="86">
        <f t="shared" si="0"/>
        <v>82.37</v>
      </c>
      <c r="M37" s="48" t="s">
        <v>60</v>
      </c>
    </row>
    <row r="38" spans="2:13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2:13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2:13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</row>
    <row r="41" spans="2:13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13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</row>
    <row r="43" spans="2:13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</row>
    <row r="44" spans="2:13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2:13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2:13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2:13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</sheetData>
  <sortState ref="B7:L38">
    <sortCondition ref="L7:L38" descending="1"/>
  </sortState>
  <mergeCells count="10">
    <mergeCell ref="B2:M2"/>
    <mergeCell ref="B3:D3"/>
    <mergeCell ref="L3:M3"/>
    <mergeCell ref="D4:J4"/>
    <mergeCell ref="A4:A5"/>
    <mergeCell ref="B4:B5"/>
    <mergeCell ref="C4:C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opLeftCell="A55" workbookViewId="0">
      <selection activeCell="H22" sqref="H22"/>
    </sheetView>
  </sheetViews>
  <sheetFormatPr defaultColWidth="9" defaultRowHeight="14.4"/>
  <cols>
    <col min="1" max="1" width="5.66666666666667" customWidth="1"/>
    <col min="2" max="2" width="15.2222222222222" customWidth="1"/>
    <col min="3" max="3" width="9.66666666666667" customWidth="1"/>
    <col min="4" max="9" width="8.77777777777778" customWidth="1"/>
    <col min="10" max="10" width="8.66666666666667" customWidth="1"/>
    <col min="11" max="11" width="15.7777777777778" customWidth="1"/>
    <col min="12" max="12" width="9.77777777777778" customWidth="1"/>
    <col min="13" max="13" width="10.7777777777778" customWidth="1"/>
  </cols>
  <sheetData>
    <row r="1" ht="17.4" spans="2:13">
      <c r="B1" s="57" t="s">
        <v>85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ht="17.4" spans="2:13">
      <c r="B2" s="4" t="s">
        <v>86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.6" spans="2:13">
      <c r="B3" s="59" t="s">
        <v>87</v>
      </c>
      <c r="C3" s="59"/>
      <c r="D3" s="59"/>
      <c r="E3" s="59"/>
      <c r="F3" s="59"/>
      <c r="G3" s="59"/>
      <c r="H3" s="59"/>
      <c r="I3" s="59"/>
      <c r="J3" s="59"/>
      <c r="K3" s="20"/>
      <c r="L3" s="5" t="s">
        <v>88</v>
      </c>
      <c r="M3" s="5"/>
    </row>
    <row r="4" spans="1:13">
      <c r="A4" s="60" t="s">
        <v>4</v>
      </c>
      <c r="B4" s="7" t="s">
        <v>89</v>
      </c>
      <c r="C4" s="7" t="s">
        <v>90</v>
      </c>
      <c r="D4" s="8" t="s">
        <v>91</v>
      </c>
      <c r="E4" s="9"/>
      <c r="F4" s="9"/>
      <c r="G4" s="9"/>
      <c r="H4" s="9"/>
      <c r="I4" s="9"/>
      <c r="J4" s="22"/>
      <c r="K4" s="7" t="s">
        <v>92</v>
      </c>
      <c r="L4" s="7" t="s">
        <v>93</v>
      </c>
      <c r="M4" s="7" t="s">
        <v>94</v>
      </c>
    </row>
    <row r="5" ht="43.2" spans="1:13">
      <c r="A5" s="60"/>
      <c r="B5" s="10"/>
      <c r="C5" s="10"/>
      <c r="D5" s="11" t="s">
        <v>95</v>
      </c>
      <c r="E5" s="11" t="s">
        <v>96</v>
      </c>
      <c r="F5" s="11" t="s">
        <v>97</v>
      </c>
      <c r="G5" s="11" t="s">
        <v>98</v>
      </c>
      <c r="H5" s="11" t="s">
        <v>99</v>
      </c>
      <c r="I5" s="11" t="s">
        <v>100</v>
      </c>
      <c r="J5" s="11" t="s">
        <v>101</v>
      </c>
      <c r="K5" s="10"/>
      <c r="L5" s="10"/>
      <c r="M5" s="10"/>
    </row>
    <row r="6" spans="1:13">
      <c r="A6" s="60">
        <v>1</v>
      </c>
      <c r="B6" s="61" t="s">
        <v>102</v>
      </c>
      <c r="C6" s="62" t="s">
        <v>103</v>
      </c>
      <c r="D6" s="63">
        <v>1.5</v>
      </c>
      <c r="E6" s="63"/>
      <c r="F6" s="63">
        <v>5</v>
      </c>
      <c r="G6" s="63">
        <v>5</v>
      </c>
      <c r="H6" s="63">
        <v>0</v>
      </c>
      <c r="I6" s="63">
        <v>3</v>
      </c>
      <c r="J6" s="71">
        <v>94.5</v>
      </c>
      <c r="K6" s="71">
        <v>93.5454545454545</v>
      </c>
      <c r="L6" s="71">
        <v>93.8318181818181</v>
      </c>
      <c r="M6" s="10" t="s">
        <v>104</v>
      </c>
    </row>
    <row r="7" spans="1:13">
      <c r="A7" s="60">
        <v>2</v>
      </c>
      <c r="B7" s="61" t="s">
        <v>105</v>
      </c>
      <c r="C7" s="62" t="s">
        <v>106</v>
      </c>
      <c r="D7" s="63">
        <v>1.5</v>
      </c>
      <c r="E7" s="63">
        <v>3</v>
      </c>
      <c r="F7" s="63">
        <v>5</v>
      </c>
      <c r="G7" s="63">
        <v>5</v>
      </c>
      <c r="H7" s="63">
        <v>1</v>
      </c>
      <c r="I7" s="63">
        <v>3</v>
      </c>
      <c r="J7" s="71">
        <v>98.5</v>
      </c>
      <c r="K7" s="71">
        <v>90.3636363636364</v>
      </c>
      <c r="L7" s="71">
        <v>92.8045454545455</v>
      </c>
      <c r="M7" s="10" t="s">
        <v>104</v>
      </c>
    </row>
    <row r="8" spans="1:13">
      <c r="A8" s="60">
        <v>3</v>
      </c>
      <c r="B8" s="64" t="s">
        <v>107</v>
      </c>
      <c r="C8" s="65" t="s">
        <v>108</v>
      </c>
      <c r="D8" s="65">
        <v>1.5</v>
      </c>
      <c r="E8" s="66">
        <v>2.66666666666667</v>
      </c>
      <c r="F8" s="67">
        <v>5</v>
      </c>
      <c r="G8" s="15">
        <v>3</v>
      </c>
      <c r="H8" s="65">
        <v>0</v>
      </c>
      <c r="I8" s="15">
        <v>3</v>
      </c>
      <c r="J8" s="72">
        <v>95.1666666666667</v>
      </c>
      <c r="K8" s="73">
        <v>89.9393939393939</v>
      </c>
      <c r="L8" s="71">
        <v>91.5075757575757</v>
      </c>
      <c r="M8" s="10" t="s">
        <v>104</v>
      </c>
    </row>
    <row r="9" spans="1:13">
      <c r="A9" s="60">
        <v>4</v>
      </c>
      <c r="B9" s="88" t="s">
        <v>109</v>
      </c>
      <c r="C9" s="89" t="s">
        <v>110</v>
      </c>
      <c r="D9" s="63">
        <v>1.5</v>
      </c>
      <c r="E9" s="63">
        <v>4.33</v>
      </c>
      <c r="F9" s="63"/>
      <c r="G9" s="63">
        <v>4</v>
      </c>
      <c r="H9" s="63">
        <v>1.75</v>
      </c>
      <c r="I9" s="63">
        <v>3</v>
      </c>
      <c r="J9" s="71">
        <v>94.58</v>
      </c>
      <c r="K9" s="71">
        <v>89.6666666666667</v>
      </c>
      <c r="L9" s="71">
        <v>91.1406666666667</v>
      </c>
      <c r="M9" s="10" t="s">
        <v>104</v>
      </c>
    </row>
    <row r="10" spans="1:13">
      <c r="A10" s="60">
        <v>5</v>
      </c>
      <c r="B10" s="88" t="s">
        <v>111</v>
      </c>
      <c r="C10" s="89" t="s">
        <v>112</v>
      </c>
      <c r="D10" s="63"/>
      <c r="E10" s="63">
        <v>2</v>
      </c>
      <c r="F10" s="63">
        <v>5</v>
      </c>
      <c r="G10" s="63">
        <v>5</v>
      </c>
      <c r="H10" s="63">
        <v>5.25</v>
      </c>
      <c r="I10" s="63">
        <v>3</v>
      </c>
      <c r="J10" s="71">
        <v>100</v>
      </c>
      <c r="K10" s="71">
        <v>86.875</v>
      </c>
      <c r="L10" s="71">
        <v>90.8125</v>
      </c>
      <c r="M10" s="10" t="s">
        <v>104</v>
      </c>
    </row>
    <row r="11" spans="1:13">
      <c r="A11" s="60">
        <v>6</v>
      </c>
      <c r="B11" s="64" t="s">
        <v>113</v>
      </c>
      <c r="C11" s="65" t="s">
        <v>114</v>
      </c>
      <c r="D11" s="65"/>
      <c r="E11" s="66"/>
      <c r="F11" s="67">
        <v>5</v>
      </c>
      <c r="G11" s="15">
        <v>3</v>
      </c>
      <c r="H11" s="65">
        <v>0</v>
      </c>
      <c r="I11" s="15"/>
      <c r="J11" s="72">
        <v>88</v>
      </c>
      <c r="K11" s="73">
        <v>91.9166666666667</v>
      </c>
      <c r="L11" s="71">
        <v>90.7416666666667</v>
      </c>
      <c r="M11" s="10" t="s">
        <v>104</v>
      </c>
    </row>
    <row r="12" spans="1:13">
      <c r="A12" s="60">
        <v>7</v>
      </c>
      <c r="B12" s="88" t="s">
        <v>115</v>
      </c>
      <c r="C12" s="89" t="s">
        <v>116</v>
      </c>
      <c r="D12" s="63">
        <v>1.5</v>
      </c>
      <c r="E12" s="63">
        <v>2</v>
      </c>
      <c r="F12" s="63">
        <v>5</v>
      </c>
      <c r="G12" s="63">
        <v>5</v>
      </c>
      <c r="H12" s="63">
        <v>1.25</v>
      </c>
      <c r="I12" s="63"/>
      <c r="J12" s="71">
        <v>94.75</v>
      </c>
      <c r="K12" s="71">
        <v>88.875</v>
      </c>
      <c r="L12" s="71">
        <v>90.6375</v>
      </c>
      <c r="M12" s="10" t="s">
        <v>104</v>
      </c>
    </row>
    <row r="13" spans="1:13">
      <c r="A13" s="60">
        <v>8</v>
      </c>
      <c r="B13" s="88" t="s">
        <v>117</v>
      </c>
      <c r="C13" s="89" t="s">
        <v>118</v>
      </c>
      <c r="D13" s="63">
        <v>1</v>
      </c>
      <c r="E13" s="63">
        <v>2</v>
      </c>
      <c r="F13" s="63">
        <v>5</v>
      </c>
      <c r="G13" s="63">
        <v>5</v>
      </c>
      <c r="H13" s="63">
        <v>7.5</v>
      </c>
      <c r="I13" s="63"/>
      <c r="J13" s="71">
        <v>100</v>
      </c>
      <c r="K13" s="71">
        <v>86.3030303030303</v>
      </c>
      <c r="L13" s="71">
        <v>90.4121212121212</v>
      </c>
      <c r="M13" s="10" t="s">
        <v>119</v>
      </c>
    </row>
    <row r="14" spans="1:13">
      <c r="A14" s="60">
        <v>9</v>
      </c>
      <c r="B14" s="64" t="s">
        <v>120</v>
      </c>
      <c r="C14" s="65" t="s">
        <v>121</v>
      </c>
      <c r="D14" s="65">
        <v>1.5</v>
      </c>
      <c r="E14" s="66">
        <v>3</v>
      </c>
      <c r="F14" s="67">
        <v>5</v>
      </c>
      <c r="G14" s="15">
        <v>4</v>
      </c>
      <c r="H14" s="65">
        <v>0.75</v>
      </c>
      <c r="I14" s="15"/>
      <c r="J14" s="72">
        <v>94.25</v>
      </c>
      <c r="K14" s="73">
        <v>88.4324324324324</v>
      </c>
      <c r="L14" s="71">
        <v>90.1777027027027</v>
      </c>
      <c r="M14" s="10" t="s">
        <v>119</v>
      </c>
    </row>
    <row r="15" spans="1:13">
      <c r="A15" s="60">
        <v>10</v>
      </c>
      <c r="B15" s="64" t="s">
        <v>122</v>
      </c>
      <c r="C15" s="65" t="s">
        <v>123</v>
      </c>
      <c r="D15" s="65">
        <v>1.5</v>
      </c>
      <c r="E15" s="66"/>
      <c r="F15" s="67"/>
      <c r="G15" s="15">
        <v>4</v>
      </c>
      <c r="H15" s="65">
        <v>8.75</v>
      </c>
      <c r="I15" s="15"/>
      <c r="J15" s="72">
        <v>94.25</v>
      </c>
      <c r="K15" s="73">
        <v>87.969696969697</v>
      </c>
      <c r="L15" s="71">
        <v>89.8537878787879</v>
      </c>
      <c r="M15" s="10" t="s">
        <v>119</v>
      </c>
    </row>
    <row r="16" spans="1:13">
      <c r="A16" s="60">
        <v>11</v>
      </c>
      <c r="B16" s="88" t="s">
        <v>124</v>
      </c>
      <c r="C16" s="89" t="s">
        <v>125</v>
      </c>
      <c r="D16" s="63"/>
      <c r="E16" s="63"/>
      <c r="F16" s="63"/>
      <c r="G16" s="63">
        <v>4</v>
      </c>
      <c r="H16" s="63">
        <v>0.75</v>
      </c>
      <c r="I16" s="63">
        <v>3</v>
      </c>
      <c r="J16" s="71">
        <v>87.75</v>
      </c>
      <c r="K16" s="71">
        <v>90.75</v>
      </c>
      <c r="L16" s="71">
        <v>89.85</v>
      </c>
      <c r="M16" s="10" t="s">
        <v>119</v>
      </c>
    </row>
    <row r="17" spans="1:13">
      <c r="A17" s="60">
        <v>12</v>
      </c>
      <c r="B17" s="61" t="s">
        <v>126</v>
      </c>
      <c r="C17" s="62" t="s">
        <v>127</v>
      </c>
      <c r="D17" s="63">
        <v>1.5</v>
      </c>
      <c r="E17" s="63"/>
      <c r="F17" s="63"/>
      <c r="G17" s="63">
        <v>3</v>
      </c>
      <c r="H17" s="63">
        <v>1.5</v>
      </c>
      <c r="I17" s="63"/>
      <c r="J17" s="71">
        <v>86</v>
      </c>
      <c r="K17" s="71">
        <v>91.2727272727273</v>
      </c>
      <c r="L17" s="71">
        <v>89.6909090909091</v>
      </c>
      <c r="M17" s="10" t="s">
        <v>119</v>
      </c>
    </row>
    <row r="18" spans="1:13">
      <c r="A18" s="60">
        <v>13</v>
      </c>
      <c r="B18" s="88" t="s">
        <v>128</v>
      </c>
      <c r="C18" s="89" t="s">
        <v>129</v>
      </c>
      <c r="D18" s="63">
        <v>1.5</v>
      </c>
      <c r="E18" s="63">
        <v>3</v>
      </c>
      <c r="F18" s="63">
        <v>5</v>
      </c>
      <c r="G18" s="63">
        <v>5</v>
      </c>
      <c r="H18" s="63">
        <v>5.75</v>
      </c>
      <c r="I18" s="63">
        <v>3</v>
      </c>
      <c r="J18" s="71">
        <v>100</v>
      </c>
      <c r="K18" s="71">
        <v>85.0588235294118</v>
      </c>
      <c r="L18" s="71">
        <v>89.5411764705883</v>
      </c>
      <c r="M18" s="10" t="s">
        <v>119</v>
      </c>
    </row>
    <row r="19" spans="1:13">
      <c r="A19" s="60">
        <v>14</v>
      </c>
      <c r="B19" s="88" t="s">
        <v>130</v>
      </c>
      <c r="C19" s="89" t="s">
        <v>131</v>
      </c>
      <c r="D19" s="63"/>
      <c r="E19" s="63"/>
      <c r="F19" s="63">
        <v>5</v>
      </c>
      <c r="G19" s="63">
        <v>5</v>
      </c>
      <c r="H19" s="63">
        <v>2.25</v>
      </c>
      <c r="I19" s="63"/>
      <c r="J19" s="71">
        <v>92.25</v>
      </c>
      <c r="K19" s="71">
        <v>87.9393939393939</v>
      </c>
      <c r="L19" s="71">
        <v>89.2325757575757</v>
      </c>
      <c r="M19" s="10" t="s">
        <v>119</v>
      </c>
    </row>
    <row r="20" spans="1:13">
      <c r="A20" s="60">
        <v>15</v>
      </c>
      <c r="B20" s="88" t="s">
        <v>132</v>
      </c>
      <c r="C20" s="89" t="s">
        <v>133</v>
      </c>
      <c r="D20" s="63">
        <v>1.5</v>
      </c>
      <c r="E20" s="63"/>
      <c r="F20" s="63"/>
      <c r="G20" s="63">
        <v>2</v>
      </c>
      <c r="H20" s="63">
        <v>1.25</v>
      </c>
      <c r="I20" s="63"/>
      <c r="J20" s="71">
        <v>84.75</v>
      </c>
      <c r="K20" s="71">
        <v>90.9090909090909</v>
      </c>
      <c r="L20" s="71">
        <v>89.0613636363636</v>
      </c>
      <c r="M20" s="10" t="s">
        <v>119</v>
      </c>
    </row>
    <row r="21" spans="1:13">
      <c r="A21" s="60">
        <v>16</v>
      </c>
      <c r="B21" s="88" t="s">
        <v>134</v>
      </c>
      <c r="C21" s="89" t="s">
        <v>135</v>
      </c>
      <c r="D21" s="63"/>
      <c r="E21" s="63"/>
      <c r="F21" s="63">
        <v>5</v>
      </c>
      <c r="G21" s="63">
        <v>3</v>
      </c>
      <c r="H21" s="63"/>
      <c r="I21" s="63"/>
      <c r="J21" s="71">
        <v>88</v>
      </c>
      <c r="K21" s="71">
        <v>89.2121212121212</v>
      </c>
      <c r="L21" s="71">
        <v>88.8484848484848</v>
      </c>
      <c r="M21" s="10" t="s">
        <v>119</v>
      </c>
    </row>
    <row r="22" spans="1:13">
      <c r="A22" s="60">
        <v>17</v>
      </c>
      <c r="B22" s="64" t="s">
        <v>136</v>
      </c>
      <c r="C22" s="65" t="s">
        <v>137</v>
      </c>
      <c r="D22" s="65">
        <v>1.5</v>
      </c>
      <c r="E22" s="66">
        <v>3</v>
      </c>
      <c r="F22" s="67"/>
      <c r="G22" s="15">
        <v>4</v>
      </c>
      <c r="H22" s="65">
        <v>1.25</v>
      </c>
      <c r="I22" s="15"/>
      <c r="J22" s="72">
        <v>89.75</v>
      </c>
      <c r="K22" s="73">
        <v>88.1891891891892</v>
      </c>
      <c r="L22" s="71">
        <v>88.6574324324324</v>
      </c>
      <c r="M22" s="10" t="s">
        <v>119</v>
      </c>
    </row>
    <row r="23" spans="1:13">
      <c r="A23" s="60">
        <v>18</v>
      </c>
      <c r="B23" s="90" t="s">
        <v>138</v>
      </c>
      <c r="C23" s="91" t="s">
        <v>139</v>
      </c>
      <c r="D23" s="65">
        <v>1.5</v>
      </c>
      <c r="E23" s="66"/>
      <c r="F23" s="67"/>
      <c r="G23" s="15">
        <v>1.5</v>
      </c>
      <c r="H23" s="65"/>
      <c r="I23" s="15"/>
      <c r="J23" s="72">
        <v>83</v>
      </c>
      <c r="K23" s="73">
        <v>90.0909090909091</v>
      </c>
      <c r="L23" s="71">
        <v>87.9636363636364</v>
      </c>
      <c r="M23" s="10" t="s">
        <v>119</v>
      </c>
    </row>
    <row r="24" spans="1:13">
      <c r="A24" s="60">
        <v>19</v>
      </c>
      <c r="B24" s="92" t="s">
        <v>140</v>
      </c>
      <c r="C24" s="93" t="s">
        <v>141</v>
      </c>
      <c r="D24" s="65">
        <v>1.5</v>
      </c>
      <c r="E24" s="66"/>
      <c r="F24" s="67"/>
      <c r="G24" s="15">
        <v>4</v>
      </c>
      <c r="H24" s="65"/>
      <c r="I24" s="15">
        <v>3</v>
      </c>
      <c r="J24" s="72">
        <v>88.5</v>
      </c>
      <c r="K24" s="73">
        <v>87.4848484848485</v>
      </c>
      <c r="L24" s="71">
        <v>87.7893939393939</v>
      </c>
      <c r="M24" s="10" t="s">
        <v>119</v>
      </c>
    </row>
    <row r="25" spans="1:13">
      <c r="A25" s="60">
        <v>20</v>
      </c>
      <c r="B25" s="64" t="s">
        <v>142</v>
      </c>
      <c r="C25" s="65" t="s">
        <v>143</v>
      </c>
      <c r="D25" s="65"/>
      <c r="E25" s="66"/>
      <c r="F25" s="67"/>
      <c r="G25" s="15">
        <v>4</v>
      </c>
      <c r="H25" s="65">
        <v>0</v>
      </c>
      <c r="I25" s="15"/>
      <c r="J25" s="72">
        <v>84</v>
      </c>
      <c r="K25" s="73">
        <v>89.3333333333333</v>
      </c>
      <c r="L25" s="71">
        <v>87.7333333333333</v>
      </c>
      <c r="M25" s="10" t="s">
        <v>119</v>
      </c>
    </row>
    <row r="26" spans="1:13">
      <c r="A26" s="60">
        <v>21</v>
      </c>
      <c r="B26" s="88" t="s">
        <v>144</v>
      </c>
      <c r="C26" s="89" t="s">
        <v>145</v>
      </c>
      <c r="D26" s="63"/>
      <c r="E26" s="63">
        <v>3</v>
      </c>
      <c r="F26" s="63">
        <v>5</v>
      </c>
      <c r="G26" s="63">
        <v>5</v>
      </c>
      <c r="H26" s="63">
        <v>1.25</v>
      </c>
      <c r="I26" s="63"/>
      <c r="J26" s="71">
        <v>94.25</v>
      </c>
      <c r="K26" s="71">
        <v>84.9393939393939</v>
      </c>
      <c r="L26" s="71">
        <v>87.7325757575757</v>
      </c>
      <c r="M26" s="10" t="s">
        <v>119</v>
      </c>
    </row>
    <row r="27" spans="1:13">
      <c r="A27" s="60">
        <v>22</v>
      </c>
      <c r="B27" s="61" t="s">
        <v>146</v>
      </c>
      <c r="C27" s="62" t="s">
        <v>147</v>
      </c>
      <c r="D27" s="63"/>
      <c r="E27" s="63">
        <v>2</v>
      </c>
      <c r="F27" s="63"/>
      <c r="G27" s="63">
        <v>3</v>
      </c>
      <c r="H27" s="63">
        <v>0</v>
      </c>
      <c r="I27" s="63"/>
      <c r="J27" s="71">
        <v>85</v>
      </c>
      <c r="K27" s="71">
        <v>88.7878787878788</v>
      </c>
      <c r="L27" s="71">
        <v>87.6515151515152</v>
      </c>
      <c r="M27" s="10" t="s">
        <v>119</v>
      </c>
    </row>
    <row r="28" spans="1:13">
      <c r="A28" s="60">
        <v>23</v>
      </c>
      <c r="B28" s="90" t="s">
        <v>148</v>
      </c>
      <c r="C28" s="91" t="s">
        <v>149</v>
      </c>
      <c r="D28" s="15"/>
      <c r="E28" s="66">
        <v>2</v>
      </c>
      <c r="F28" s="67"/>
      <c r="G28" s="15">
        <v>5</v>
      </c>
      <c r="H28" s="65">
        <v>6.75</v>
      </c>
      <c r="I28" s="15"/>
      <c r="J28" s="72">
        <v>93.75</v>
      </c>
      <c r="K28" s="73">
        <v>84.9210526315789</v>
      </c>
      <c r="L28" s="71">
        <v>87.5697368421052</v>
      </c>
      <c r="M28" s="10" t="s">
        <v>119</v>
      </c>
    </row>
    <row r="29" spans="1:13">
      <c r="A29" s="60">
        <v>24</v>
      </c>
      <c r="B29" s="88" t="s">
        <v>150</v>
      </c>
      <c r="C29" s="89" t="s">
        <v>151</v>
      </c>
      <c r="D29" s="63"/>
      <c r="E29" s="63"/>
      <c r="F29" s="63"/>
      <c r="G29" s="63">
        <v>4</v>
      </c>
      <c r="H29" s="63"/>
      <c r="I29" s="63"/>
      <c r="J29" s="71">
        <v>84</v>
      </c>
      <c r="K29" s="71">
        <v>88.8918918918919</v>
      </c>
      <c r="L29" s="71">
        <v>87.4243243243243</v>
      </c>
      <c r="M29" s="10" t="s">
        <v>119</v>
      </c>
    </row>
    <row r="30" spans="1:13">
      <c r="A30" s="60">
        <v>25</v>
      </c>
      <c r="B30" s="88" t="s">
        <v>152</v>
      </c>
      <c r="C30" s="89" t="s">
        <v>153</v>
      </c>
      <c r="D30" s="63">
        <v>1.5</v>
      </c>
      <c r="E30" s="63"/>
      <c r="F30" s="63"/>
      <c r="G30" s="63">
        <v>4</v>
      </c>
      <c r="H30" s="63">
        <v>0.75</v>
      </c>
      <c r="I30" s="63">
        <v>3</v>
      </c>
      <c r="J30" s="71">
        <v>89.25</v>
      </c>
      <c r="K30" s="71">
        <v>86.3235294117647</v>
      </c>
      <c r="L30" s="71">
        <v>87.2014705882353</v>
      </c>
      <c r="M30" s="10" t="s">
        <v>119</v>
      </c>
    </row>
    <row r="31" spans="1:13">
      <c r="A31" s="60">
        <v>26</v>
      </c>
      <c r="B31" s="88" t="s">
        <v>154</v>
      </c>
      <c r="C31" s="89" t="s">
        <v>155</v>
      </c>
      <c r="D31" s="63"/>
      <c r="E31" s="63"/>
      <c r="F31" s="63"/>
      <c r="G31" s="63">
        <v>4</v>
      </c>
      <c r="H31" s="63"/>
      <c r="I31" s="63"/>
      <c r="J31" s="71">
        <v>84</v>
      </c>
      <c r="K31" s="71">
        <v>88.4545454545455</v>
      </c>
      <c r="L31" s="71">
        <v>87.1181818181818</v>
      </c>
      <c r="M31" s="10" t="s">
        <v>119</v>
      </c>
    </row>
    <row r="32" spans="1:13">
      <c r="A32" s="60">
        <v>27</v>
      </c>
      <c r="B32" s="90" t="s">
        <v>156</v>
      </c>
      <c r="C32" s="91" t="s">
        <v>157</v>
      </c>
      <c r="D32" s="65"/>
      <c r="E32" s="66">
        <v>2</v>
      </c>
      <c r="F32" s="67"/>
      <c r="G32" s="15">
        <v>4</v>
      </c>
      <c r="H32" s="65"/>
      <c r="I32" s="15"/>
      <c r="J32" s="72">
        <v>86</v>
      </c>
      <c r="K32" s="73">
        <v>87.1515151515152</v>
      </c>
      <c r="L32" s="71">
        <v>86.8060606060606</v>
      </c>
      <c r="M32" s="10" t="s">
        <v>119</v>
      </c>
    </row>
    <row r="33" spans="1:13">
      <c r="A33" s="60">
        <v>28</v>
      </c>
      <c r="B33" s="88" t="s">
        <v>158</v>
      </c>
      <c r="C33" s="89" t="s">
        <v>159</v>
      </c>
      <c r="D33" s="63"/>
      <c r="E33" s="63"/>
      <c r="F33" s="63"/>
      <c r="G33" s="63">
        <v>2</v>
      </c>
      <c r="H33" s="63"/>
      <c r="I33" s="63">
        <v>3</v>
      </c>
      <c r="J33" s="71">
        <v>85</v>
      </c>
      <c r="K33" s="71">
        <v>87.4848484848485</v>
      </c>
      <c r="L33" s="71">
        <v>86.7393939393939</v>
      </c>
      <c r="M33" s="10" t="s">
        <v>119</v>
      </c>
    </row>
    <row r="34" spans="1:13">
      <c r="A34" s="60">
        <v>29</v>
      </c>
      <c r="B34" s="61" t="s">
        <v>160</v>
      </c>
      <c r="C34" s="62" t="s">
        <v>161</v>
      </c>
      <c r="D34" s="63">
        <v>1.5</v>
      </c>
      <c r="E34" s="63"/>
      <c r="F34" s="63"/>
      <c r="G34" s="63">
        <v>4</v>
      </c>
      <c r="H34" s="63">
        <v>0.75</v>
      </c>
      <c r="I34" s="63"/>
      <c r="J34" s="71">
        <v>86.25</v>
      </c>
      <c r="K34" s="71">
        <v>86.90625</v>
      </c>
      <c r="L34" s="71">
        <v>86.709375</v>
      </c>
      <c r="M34" s="10" t="s">
        <v>119</v>
      </c>
    </row>
    <row r="35" spans="1:13">
      <c r="A35" s="60">
        <v>30</v>
      </c>
      <c r="B35" s="90" t="s">
        <v>162</v>
      </c>
      <c r="C35" s="91" t="s">
        <v>163</v>
      </c>
      <c r="D35" s="65"/>
      <c r="E35" s="66"/>
      <c r="F35" s="67"/>
      <c r="G35" s="15">
        <v>2</v>
      </c>
      <c r="H35" s="65">
        <v>5</v>
      </c>
      <c r="I35" s="15"/>
      <c r="J35" s="72">
        <v>87</v>
      </c>
      <c r="K35" s="73">
        <v>86.5151515151515</v>
      </c>
      <c r="L35" s="71">
        <v>86.660606060606</v>
      </c>
      <c r="M35" s="10" t="s">
        <v>119</v>
      </c>
    </row>
    <row r="36" spans="1:13">
      <c r="A36" s="60">
        <v>31</v>
      </c>
      <c r="B36" s="88" t="s">
        <v>164</v>
      </c>
      <c r="C36" s="89" t="s">
        <v>165</v>
      </c>
      <c r="D36" s="63"/>
      <c r="E36" s="63"/>
      <c r="F36" s="63"/>
      <c r="G36" s="63">
        <v>3</v>
      </c>
      <c r="H36" s="63">
        <v>7.5</v>
      </c>
      <c r="I36" s="63"/>
      <c r="J36" s="71">
        <v>90.5</v>
      </c>
      <c r="K36" s="71">
        <v>85</v>
      </c>
      <c r="L36" s="71">
        <v>86.65</v>
      </c>
      <c r="M36" s="10" t="s">
        <v>119</v>
      </c>
    </row>
    <row r="37" spans="1:13">
      <c r="A37" s="60">
        <v>32</v>
      </c>
      <c r="B37" s="88" t="s">
        <v>166</v>
      </c>
      <c r="C37" s="89" t="s">
        <v>167</v>
      </c>
      <c r="D37" s="63">
        <v>1.5</v>
      </c>
      <c r="E37" s="63">
        <v>5</v>
      </c>
      <c r="F37" s="63"/>
      <c r="G37" s="63">
        <v>4</v>
      </c>
      <c r="H37" s="63">
        <v>0.75</v>
      </c>
      <c r="I37" s="63"/>
      <c r="J37" s="71">
        <v>91.25</v>
      </c>
      <c r="K37" s="71">
        <v>84.4375</v>
      </c>
      <c r="L37" s="71">
        <v>86.48125</v>
      </c>
      <c r="M37" s="10" t="s">
        <v>119</v>
      </c>
    </row>
    <row r="38" spans="1:13">
      <c r="A38" s="60">
        <v>33</v>
      </c>
      <c r="B38" s="90" t="s">
        <v>168</v>
      </c>
      <c r="C38" s="91" t="s">
        <v>169</v>
      </c>
      <c r="D38" s="65">
        <v>1</v>
      </c>
      <c r="E38" s="66">
        <v>2</v>
      </c>
      <c r="F38" s="67"/>
      <c r="G38" s="15">
        <v>4</v>
      </c>
      <c r="H38" s="65">
        <v>8.75</v>
      </c>
      <c r="I38" s="15"/>
      <c r="J38" s="72">
        <v>95.75</v>
      </c>
      <c r="K38" s="73">
        <v>82.4864864864865</v>
      </c>
      <c r="L38" s="71">
        <v>86.4655405405405</v>
      </c>
      <c r="M38" s="10" t="s">
        <v>119</v>
      </c>
    </row>
    <row r="39" spans="1:13">
      <c r="A39" s="60">
        <v>34</v>
      </c>
      <c r="B39" s="88" t="s">
        <v>170</v>
      </c>
      <c r="C39" s="89" t="s">
        <v>171</v>
      </c>
      <c r="D39" s="63">
        <v>1.5</v>
      </c>
      <c r="E39" s="63">
        <v>2.5</v>
      </c>
      <c r="F39" s="63"/>
      <c r="G39" s="63">
        <v>1.5</v>
      </c>
      <c r="H39" s="63"/>
      <c r="I39" s="63">
        <v>3</v>
      </c>
      <c r="J39" s="71">
        <v>88.5</v>
      </c>
      <c r="K39" s="71">
        <v>85.5757575757576</v>
      </c>
      <c r="L39" s="71">
        <v>86.4530303030303</v>
      </c>
      <c r="M39" s="10" t="s">
        <v>119</v>
      </c>
    </row>
    <row r="40" spans="1:13">
      <c r="A40" s="60">
        <v>35</v>
      </c>
      <c r="B40" s="88" t="s">
        <v>172</v>
      </c>
      <c r="C40" s="89" t="s">
        <v>173</v>
      </c>
      <c r="D40" s="63"/>
      <c r="E40" s="63"/>
      <c r="F40" s="63"/>
      <c r="G40" s="63">
        <v>4</v>
      </c>
      <c r="H40" s="63">
        <v>0.75</v>
      </c>
      <c r="I40" s="63"/>
      <c r="J40" s="71">
        <v>84.75</v>
      </c>
      <c r="K40" s="71">
        <v>87.0526315789474</v>
      </c>
      <c r="L40" s="71">
        <v>86.3618421052632</v>
      </c>
      <c r="M40" s="10" t="s">
        <v>119</v>
      </c>
    </row>
    <row r="41" spans="1:13">
      <c r="A41" s="60">
        <v>36</v>
      </c>
      <c r="B41" s="61" t="s">
        <v>174</v>
      </c>
      <c r="C41" s="62" t="s">
        <v>175</v>
      </c>
      <c r="D41" s="63"/>
      <c r="E41" s="63"/>
      <c r="F41" s="63"/>
      <c r="G41" s="63">
        <v>3</v>
      </c>
      <c r="H41" s="63">
        <v>0.75</v>
      </c>
      <c r="I41" s="63">
        <v>3</v>
      </c>
      <c r="J41" s="71">
        <v>86.75</v>
      </c>
      <c r="K41" s="71">
        <v>86.125</v>
      </c>
      <c r="L41" s="71">
        <v>86.3125</v>
      </c>
      <c r="M41" s="10" t="s">
        <v>119</v>
      </c>
    </row>
    <row r="42" spans="1:13">
      <c r="A42" s="60">
        <v>37</v>
      </c>
      <c r="B42" s="88" t="s">
        <v>176</v>
      </c>
      <c r="C42" s="89" t="s">
        <v>177</v>
      </c>
      <c r="D42" s="63">
        <v>1.5</v>
      </c>
      <c r="E42" s="63"/>
      <c r="F42" s="63"/>
      <c r="G42" s="63">
        <v>5</v>
      </c>
      <c r="H42" s="63"/>
      <c r="I42" s="63"/>
      <c r="J42" s="71">
        <v>86.5</v>
      </c>
      <c r="K42" s="71">
        <v>86.2121212121212</v>
      </c>
      <c r="L42" s="71">
        <v>86.2984848484848</v>
      </c>
      <c r="M42" s="10" t="s">
        <v>119</v>
      </c>
    </row>
    <row r="43" spans="1:13">
      <c r="A43" s="60">
        <v>38</v>
      </c>
      <c r="B43" s="61" t="s">
        <v>178</v>
      </c>
      <c r="C43" s="62" t="s">
        <v>179</v>
      </c>
      <c r="D43" s="63">
        <v>1.5</v>
      </c>
      <c r="E43" s="63"/>
      <c r="F43" s="63"/>
      <c r="G43" s="63">
        <v>3</v>
      </c>
      <c r="H43" s="63">
        <v>0</v>
      </c>
      <c r="I43" s="63"/>
      <c r="J43" s="71">
        <v>84.5</v>
      </c>
      <c r="K43" s="71">
        <v>86.8125</v>
      </c>
      <c r="L43" s="71">
        <v>86.11875</v>
      </c>
      <c r="M43" s="10" t="s">
        <v>119</v>
      </c>
    </row>
    <row r="44" spans="1:13">
      <c r="A44" s="60">
        <v>39</v>
      </c>
      <c r="B44" s="88" t="s">
        <v>180</v>
      </c>
      <c r="C44" s="89" t="s">
        <v>181</v>
      </c>
      <c r="D44" s="63"/>
      <c r="E44" s="63"/>
      <c r="F44" s="63"/>
      <c r="G44" s="63">
        <v>4</v>
      </c>
      <c r="H44" s="63">
        <v>0.75</v>
      </c>
      <c r="I44" s="63">
        <v>3</v>
      </c>
      <c r="J44" s="71">
        <v>87.75</v>
      </c>
      <c r="K44" s="71">
        <v>85.3783783783784</v>
      </c>
      <c r="L44" s="71">
        <v>86.0898648648649</v>
      </c>
      <c r="M44" s="10" t="s">
        <v>119</v>
      </c>
    </row>
    <row r="45" spans="1:13">
      <c r="A45" s="60">
        <v>40</v>
      </c>
      <c r="B45" s="88" t="s">
        <v>182</v>
      </c>
      <c r="C45" s="89" t="s">
        <v>183</v>
      </c>
      <c r="D45" s="63"/>
      <c r="E45" s="63"/>
      <c r="F45" s="63"/>
      <c r="G45" s="63">
        <v>3</v>
      </c>
      <c r="H45" s="63"/>
      <c r="I45" s="63">
        <v>3</v>
      </c>
      <c r="J45" s="71">
        <v>86</v>
      </c>
      <c r="K45" s="71">
        <v>86.1081081081081</v>
      </c>
      <c r="L45" s="71">
        <v>86.0756756756757</v>
      </c>
      <c r="M45" s="10" t="s">
        <v>119</v>
      </c>
    </row>
    <row r="46" spans="1:13">
      <c r="A46" s="60">
        <v>41</v>
      </c>
      <c r="B46" s="90" t="s">
        <v>184</v>
      </c>
      <c r="C46" s="91" t="s">
        <v>185</v>
      </c>
      <c r="D46" s="65"/>
      <c r="E46" s="66"/>
      <c r="F46" s="67"/>
      <c r="G46" s="15">
        <v>3</v>
      </c>
      <c r="H46" s="65"/>
      <c r="I46" s="15"/>
      <c r="J46" s="72">
        <v>83</v>
      </c>
      <c r="K46" s="73">
        <v>87.030303030303</v>
      </c>
      <c r="L46" s="71">
        <v>85.8212121212121</v>
      </c>
      <c r="M46" s="74" t="s">
        <v>186</v>
      </c>
    </row>
    <row r="47" spans="1:13">
      <c r="A47" s="60">
        <v>42</v>
      </c>
      <c r="B47" s="88" t="s">
        <v>187</v>
      </c>
      <c r="C47" s="89" t="s">
        <v>188</v>
      </c>
      <c r="D47" s="63"/>
      <c r="E47" s="63"/>
      <c r="F47" s="63"/>
      <c r="G47" s="63">
        <v>3</v>
      </c>
      <c r="H47" s="63"/>
      <c r="I47" s="63"/>
      <c r="J47" s="71">
        <v>83</v>
      </c>
      <c r="K47" s="71">
        <v>86.2121212121212</v>
      </c>
      <c r="L47" s="71">
        <v>85.2484848484848</v>
      </c>
      <c r="M47" s="74" t="s">
        <v>186</v>
      </c>
    </row>
    <row r="48" spans="1:13">
      <c r="A48" s="60">
        <v>43</v>
      </c>
      <c r="B48" s="88" t="s">
        <v>189</v>
      </c>
      <c r="C48" s="89" t="s">
        <v>190</v>
      </c>
      <c r="D48" s="63"/>
      <c r="E48" s="63"/>
      <c r="F48" s="63"/>
      <c r="G48" s="63">
        <v>3</v>
      </c>
      <c r="H48" s="63"/>
      <c r="I48" s="63"/>
      <c r="J48" s="71">
        <v>83</v>
      </c>
      <c r="K48" s="71">
        <v>86.1111111111111</v>
      </c>
      <c r="L48" s="71">
        <v>85.1777777777778</v>
      </c>
      <c r="M48" s="74" t="s">
        <v>186</v>
      </c>
    </row>
    <row r="49" spans="1:13">
      <c r="A49" s="60">
        <v>44</v>
      </c>
      <c r="B49" s="88" t="s">
        <v>191</v>
      </c>
      <c r="C49" s="89" t="s">
        <v>192</v>
      </c>
      <c r="D49" s="63"/>
      <c r="E49" s="63"/>
      <c r="F49" s="63"/>
      <c r="G49" s="63">
        <v>3</v>
      </c>
      <c r="H49" s="63"/>
      <c r="I49" s="63"/>
      <c r="J49" s="71">
        <v>83</v>
      </c>
      <c r="K49" s="71">
        <v>86.0909090909091</v>
      </c>
      <c r="L49" s="71">
        <v>85.1636363636364</v>
      </c>
      <c r="M49" s="74" t="s">
        <v>186</v>
      </c>
    </row>
    <row r="50" spans="1:13">
      <c r="A50" s="60">
        <v>45</v>
      </c>
      <c r="B50" s="88" t="s">
        <v>193</v>
      </c>
      <c r="C50" s="89" t="s">
        <v>194</v>
      </c>
      <c r="D50" s="63">
        <v>1.5</v>
      </c>
      <c r="E50" s="63">
        <v>5</v>
      </c>
      <c r="F50" s="63"/>
      <c r="G50" s="63">
        <v>5</v>
      </c>
      <c r="H50" s="63">
        <v>0.75</v>
      </c>
      <c r="I50" s="63"/>
      <c r="J50" s="71">
        <v>92.25</v>
      </c>
      <c r="K50" s="71">
        <v>82.1212121212121</v>
      </c>
      <c r="L50" s="71">
        <v>85.1598484848485</v>
      </c>
      <c r="M50" s="74" t="s">
        <v>186</v>
      </c>
    </row>
    <row r="51" spans="1:13">
      <c r="A51" s="60">
        <v>46</v>
      </c>
      <c r="B51" s="88" t="s">
        <v>195</v>
      </c>
      <c r="C51" s="89" t="s">
        <v>196</v>
      </c>
      <c r="D51" s="63"/>
      <c r="E51" s="63"/>
      <c r="F51" s="63"/>
      <c r="G51" s="63">
        <v>2</v>
      </c>
      <c r="H51" s="63"/>
      <c r="I51" s="63"/>
      <c r="J51" s="71">
        <v>82</v>
      </c>
      <c r="K51" s="71">
        <v>86.3030303030303</v>
      </c>
      <c r="L51" s="71">
        <v>85.0121212121212</v>
      </c>
      <c r="M51" s="74" t="s">
        <v>186</v>
      </c>
    </row>
    <row r="52" spans="1:13">
      <c r="A52" s="60">
        <v>47</v>
      </c>
      <c r="B52" s="61" t="s">
        <v>197</v>
      </c>
      <c r="C52" s="62" t="s">
        <v>198</v>
      </c>
      <c r="D52" s="63">
        <v>1.5</v>
      </c>
      <c r="E52" s="63">
        <v>2.66666666666667</v>
      </c>
      <c r="F52" s="63"/>
      <c r="G52" s="63">
        <v>3</v>
      </c>
      <c r="H52" s="63">
        <v>0</v>
      </c>
      <c r="I52" s="63"/>
      <c r="J52" s="71">
        <v>87.1666666666667</v>
      </c>
      <c r="K52" s="71">
        <v>83.7878787878788</v>
      </c>
      <c r="L52" s="71">
        <v>84.8015151515152</v>
      </c>
      <c r="M52" s="74" t="s">
        <v>186</v>
      </c>
    </row>
    <row r="53" spans="1:13">
      <c r="A53" s="60">
        <v>48</v>
      </c>
      <c r="B53" s="90" t="s">
        <v>199</v>
      </c>
      <c r="C53" s="91" t="s">
        <v>200</v>
      </c>
      <c r="D53" s="15">
        <v>1.5</v>
      </c>
      <c r="E53" s="70"/>
      <c r="F53" s="15"/>
      <c r="G53" s="15">
        <v>4</v>
      </c>
      <c r="H53" s="65">
        <v>0.75</v>
      </c>
      <c r="I53" s="15"/>
      <c r="J53" s="72">
        <v>86.25</v>
      </c>
      <c r="K53" s="73">
        <v>83.8787878787879</v>
      </c>
      <c r="L53" s="71">
        <v>84.5901515151515</v>
      </c>
      <c r="M53" s="74" t="s">
        <v>186</v>
      </c>
    </row>
    <row r="54" spans="1:13">
      <c r="A54" s="60">
        <v>49</v>
      </c>
      <c r="B54" s="88" t="s">
        <v>201</v>
      </c>
      <c r="C54" s="89" t="s">
        <v>202</v>
      </c>
      <c r="D54" s="63">
        <v>1.5</v>
      </c>
      <c r="E54" s="63"/>
      <c r="F54" s="63"/>
      <c r="G54" s="63">
        <v>3</v>
      </c>
      <c r="H54" s="63"/>
      <c r="I54" s="63"/>
      <c r="J54" s="71">
        <v>84.5</v>
      </c>
      <c r="K54" s="71">
        <v>84.6060606060606</v>
      </c>
      <c r="L54" s="71">
        <v>84.5742424242424</v>
      </c>
      <c r="M54" s="74" t="s">
        <v>186</v>
      </c>
    </row>
    <row r="55" spans="1:13">
      <c r="A55" s="60">
        <v>50</v>
      </c>
      <c r="B55" s="88" t="s">
        <v>203</v>
      </c>
      <c r="C55" s="89" t="s">
        <v>204</v>
      </c>
      <c r="D55" s="63"/>
      <c r="E55" s="63"/>
      <c r="F55" s="63"/>
      <c r="G55" s="63">
        <v>5</v>
      </c>
      <c r="H55" s="63"/>
      <c r="I55" s="63"/>
      <c r="J55" s="71">
        <v>85</v>
      </c>
      <c r="K55" s="71">
        <v>84.2121212121212</v>
      </c>
      <c r="L55" s="71">
        <v>84.4484848484848</v>
      </c>
      <c r="M55" s="74" t="s">
        <v>186</v>
      </c>
    </row>
    <row r="56" spans="1:13">
      <c r="A56" s="60">
        <v>51</v>
      </c>
      <c r="B56" s="88" t="s">
        <v>205</v>
      </c>
      <c r="C56" s="89" t="s">
        <v>206</v>
      </c>
      <c r="D56" s="63">
        <v>1.5</v>
      </c>
      <c r="E56" s="63"/>
      <c r="F56" s="63"/>
      <c r="G56" s="63">
        <v>2</v>
      </c>
      <c r="H56" s="63">
        <v>0.75</v>
      </c>
      <c r="I56" s="63"/>
      <c r="J56" s="71">
        <v>84.25</v>
      </c>
      <c r="K56" s="71">
        <v>84.4545454545455</v>
      </c>
      <c r="L56" s="71">
        <v>84.3931818181818</v>
      </c>
      <c r="M56" s="74" t="s">
        <v>186</v>
      </c>
    </row>
    <row r="57" spans="1:13">
      <c r="A57" s="60">
        <v>52</v>
      </c>
      <c r="B57" s="88" t="s">
        <v>207</v>
      </c>
      <c r="C57" s="89" t="s">
        <v>208</v>
      </c>
      <c r="D57" s="63"/>
      <c r="E57" s="63"/>
      <c r="F57" s="63"/>
      <c r="G57" s="63">
        <v>4</v>
      </c>
      <c r="H57" s="63"/>
      <c r="I57" s="63"/>
      <c r="J57" s="71">
        <v>84</v>
      </c>
      <c r="K57" s="71">
        <v>84.4411764705882</v>
      </c>
      <c r="L57" s="71">
        <v>84.3088235294117</v>
      </c>
      <c r="M57" s="74" t="s">
        <v>186</v>
      </c>
    </row>
    <row r="58" spans="1:13">
      <c r="A58" s="60">
        <v>53</v>
      </c>
      <c r="B58" s="64" t="s">
        <v>209</v>
      </c>
      <c r="C58" s="65" t="s">
        <v>210</v>
      </c>
      <c r="D58" s="65"/>
      <c r="E58" s="66">
        <v>2</v>
      </c>
      <c r="F58" s="67"/>
      <c r="G58" s="15">
        <v>2</v>
      </c>
      <c r="H58" s="65">
        <v>1.25</v>
      </c>
      <c r="I58" s="15"/>
      <c r="J58" s="72">
        <v>85.25</v>
      </c>
      <c r="K58" s="73">
        <v>83.8181818181818</v>
      </c>
      <c r="L58" s="71">
        <v>84.2477272727273</v>
      </c>
      <c r="M58" s="74" t="s">
        <v>186</v>
      </c>
    </row>
    <row r="59" spans="1:13">
      <c r="A59" s="60">
        <v>54</v>
      </c>
      <c r="B59" s="88" t="s">
        <v>211</v>
      </c>
      <c r="C59" s="89" t="s">
        <v>212</v>
      </c>
      <c r="D59" s="63"/>
      <c r="E59" s="63"/>
      <c r="F59" s="63"/>
      <c r="G59" s="63">
        <v>3</v>
      </c>
      <c r="H59" s="63"/>
      <c r="I59" s="63"/>
      <c r="J59" s="71">
        <v>83</v>
      </c>
      <c r="K59" s="71">
        <v>84.6578947368421</v>
      </c>
      <c r="L59" s="71">
        <v>84.1605263157895</v>
      </c>
      <c r="M59" s="74" t="s">
        <v>186</v>
      </c>
    </row>
    <row r="60" spans="1:13">
      <c r="A60" s="60">
        <v>55</v>
      </c>
      <c r="B60" s="88" t="s">
        <v>213</v>
      </c>
      <c r="C60" s="89" t="s">
        <v>214</v>
      </c>
      <c r="D60" s="63">
        <v>1.5</v>
      </c>
      <c r="E60" s="63"/>
      <c r="F60" s="63"/>
      <c r="G60" s="63">
        <v>2</v>
      </c>
      <c r="H60" s="63">
        <v>1.25</v>
      </c>
      <c r="I60" s="63"/>
      <c r="J60" s="71">
        <v>84.75</v>
      </c>
      <c r="K60" s="71">
        <v>83.6969696969697</v>
      </c>
      <c r="L60" s="71">
        <v>84.0128787878788</v>
      </c>
      <c r="M60" s="74" t="s">
        <v>186</v>
      </c>
    </row>
    <row r="61" spans="1:13">
      <c r="A61" s="60">
        <v>56</v>
      </c>
      <c r="B61" s="64" t="s">
        <v>215</v>
      </c>
      <c r="C61" s="65" t="s">
        <v>216</v>
      </c>
      <c r="D61" s="65"/>
      <c r="E61" s="66"/>
      <c r="F61" s="67"/>
      <c r="G61" s="15">
        <v>2</v>
      </c>
      <c r="H61" s="65">
        <v>0</v>
      </c>
      <c r="I61" s="15"/>
      <c r="J61" s="72">
        <v>82</v>
      </c>
      <c r="K61" s="73">
        <v>84.4848484848485</v>
      </c>
      <c r="L61" s="71">
        <v>83.7393939393939</v>
      </c>
      <c r="M61" s="74" t="s">
        <v>186</v>
      </c>
    </row>
    <row r="62" spans="1:13">
      <c r="A62" s="60">
        <v>57</v>
      </c>
      <c r="B62" s="90" t="s">
        <v>217</v>
      </c>
      <c r="C62" s="91" t="s">
        <v>218</v>
      </c>
      <c r="D62" s="65"/>
      <c r="E62" s="66"/>
      <c r="F62" s="67"/>
      <c r="G62" s="15">
        <v>1.5</v>
      </c>
      <c r="H62" s="65"/>
      <c r="I62" s="15"/>
      <c r="J62" s="72">
        <v>81.5</v>
      </c>
      <c r="K62" s="73">
        <v>84.6666666666667</v>
      </c>
      <c r="L62" s="71">
        <v>83.7166666666667</v>
      </c>
      <c r="M62" s="74" t="s">
        <v>186</v>
      </c>
    </row>
    <row r="63" spans="1:13">
      <c r="A63" s="60">
        <v>58</v>
      </c>
      <c r="B63" s="88" t="s">
        <v>219</v>
      </c>
      <c r="C63" s="89" t="s">
        <v>220</v>
      </c>
      <c r="D63" s="63"/>
      <c r="E63" s="63"/>
      <c r="F63" s="63"/>
      <c r="G63" s="63">
        <v>2</v>
      </c>
      <c r="H63" s="63"/>
      <c r="I63" s="63"/>
      <c r="J63" s="71">
        <v>82</v>
      </c>
      <c r="K63" s="71">
        <v>83.6216216216216</v>
      </c>
      <c r="L63" s="71">
        <v>83.1351351351351</v>
      </c>
      <c r="M63" s="74" t="s">
        <v>186</v>
      </c>
    </row>
    <row r="64" spans="1:13">
      <c r="A64" s="60">
        <v>59</v>
      </c>
      <c r="B64" s="88" t="s">
        <v>221</v>
      </c>
      <c r="C64" s="89" t="s">
        <v>222</v>
      </c>
      <c r="D64" s="63"/>
      <c r="E64" s="63"/>
      <c r="F64" s="63"/>
      <c r="G64" s="63">
        <v>3</v>
      </c>
      <c r="H64" s="63"/>
      <c r="I64" s="63"/>
      <c r="J64" s="71">
        <v>83</v>
      </c>
      <c r="K64" s="71">
        <v>82.8484848484848</v>
      </c>
      <c r="L64" s="71">
        <v>82.8939393939393</v>
      </c>
      <c r="M64" s="74" t="s">
        <v>186</v>
      </c>
    </row>
    <row r="65" spans="1:13">
      <c r="A65" s="60">
        <v>60</v>
      </c>
      <c r="B65" s="88" t="s">
        <v>223</v>
      </c>
      <c r="C65" s="89" t="s">
        <v>224</v>
      </c>
      <c r="D65" s="63"/>
      <c r="E65" s="63">
        <v>2</v>
      </c>
      <c r="F65" s="63"/>
      <c r="G65" s="63">
        <v>4</v>
      </c>
      <c r="H65" s="63">
        <v>1.25</v>
      </c>
      <c r="I65" s="63"/>
      <c r="J65" s="71">
        <v>87.25</v>
      </c>
      <c r="K65" s="71">
        <v>80.6666666666667</v>
      </c>
      <c r="L65" s="71">
        <v>82.6416666666667</v>
      </c>
      <c r="M65" s="74" t="s">
        <v>186</v>
      </c>
    </row>
    <row r="66" spans="1:13">
      <c r="A66" s="60">
        <v>61</v>
      </c>
      <c r="B66" s="61" t="s">
        <v>225</v>
      </c>
      <c r="C66" s="62" t="s">
        <v>226</v>
      </c>
      <c r="D66" s="63"/>
      <c r="E66" s="63"/>
      <c r="F66" s="63"/>
      <c r="G66" s="63">
        <v>2</v>
      </c>
      <c r="H66" s="63">
        <v>0</v>
      </c>
      <c r="I66" s="63"/>
      <c r="J66" s="71">
        <v>82</v>
      </c>
      <c r="K66" s="71">
        <v>82.6896551724138</v>
      </c>
      <c r="L66" s="71">
        <v>82.4827586206897</v>
      </c>
      <c r="M66" s="74" t="s">
        <v>186</v>
      </c>
    </row>
    <row r="67" spans="1:13">
      <c r="A67" s="60">
        <v>62</v>
      </c>
      <c r="B67" s="61" t="s">
        <v>227</v>
      </c>
      <c r="C67" s="62" t="s">
        <v>228</v>
      </c>
      <c r="D67" s="63"/>
      <c r="E67" s="63"/>
      <c r="F67" s="63"/>
      <c r="G67" s="63">
        <v>3</v>
      </c>
      <c r="H67" s="63">
        <v>0</v>
      </c>
      <c r="I67" s="63"/>
      <c r="J67" s="71">
        <v>83</v>
      </c>
      <c r="K67" s="71">
        <v>82</v>
      </c>
      <c r="L67" s="71">
        <v>82.3</v>
      </c>
      <c r="M67" s="74" t="s">
        <v>186</v>
      </c>
    </row>
    <row r="68" spans="1:13">
      <c r="A68" s="60">
        <v>63</v>
      </c>
      <c r="B68" s="88" t="s">
        <v>229</v>
      </c>
      <c r="C68" s="89" t="s">
        <v>230</v>
      </c>
      <c r="D68" s="63"/>
      <c r="E68" s="63"/>
      <c r="F68" s="63"/>
      <c r="G68" s="63">
        <v>2</v>
      </c>
      <c r="H68" s="63"/>
      <c r="I68" s="63"/>
      <c r="J68" s="71">
        <v>82</v>
      </c>
      <c r="K68" s="71">
        <v>82.2121212121212</v>
      </c>
      <c r="L68" s="71">
        <v>82.1484848484848</v>
      </c>
      <c r="M68" s="74" t="s">
        <v>186</v>
      </c>
    </row>
    <row r="69" spans="1:13">
      <c r="A69" s="60">
        <v>64</v>
      </c>
      <c r="B69" s="88" t="s">
        <v>231</v>
      </c>
      <c r="C69" s="89" t="s">
        <v>232</v>
      </c>
      <c r="D69" s="63"/>
      <c r="E69" s="63"/>
      <c r="F69" s="63"/>
      <c r="G69" s="63">
        <v>2</v>
      </c>
      <c r="H69" s="63"/>
      <c r="I69" s="63"/>
      <c r="J69" s="71">
        <v>82</v>
      </c>
      <c r="K69" s="71">
        <v>81.6666666666667</v>
      </c>
      <c r="L69" s="71">
        <v>81.7666666666667</v>
      </c>
      <c r="M69" s="74" t="s">
        <v>186</v>
      </c>
    </row>
    <row r="70" spans="1:13">
      <c r="A70" s="60">
        <v>65</v>
      </c>
      <c r="B70" s="90" t="s">
        <v>233</v>
      </c>
      <c r="C70" s="91" t="s">
        <v>234</v>
      </c>
      <c r="D70" s="65">
        <v>1.5</v>
      </c>
      <c r="E70" s="66"/>
      <c r="F70" s="67"/>
      <c r="G70" s="15">
        <v>1.5</v>
      </c>
      <c r="H70" s="65"/>
      <c r="I70" s="15"/>
      <c r="J70" s="72">
        <v>83</v>
      </c>
      <c r="K70" s="73">
        <v>81.0909090909091</v>
      </c>
      <c r="L70" s="71">
        <v>81.6636363636364</v>
      </c>
      <c r="M70" s="74" t="s">
        <v>186</v>
      </c>
    </row>
    <row r="71" spans="1:13">
      <c r="A71" s="60">
        <v>66</v>
      </c>
      <c r="B71" s="88" t="s">
        <v>235</v>
      </c>
      <c r="C71" s="89" t="s">
        <v>236</v>
      </c>
      <c r="D71" s="63"/>
      <c r="E71" s="63"/>
      <c r="F71" s="63"/>
      <c r="G71" s="63">
        <v>3</v>
      </c>
      <c r="H71" s="63"/>
      <c r="I71" s="63"/>
      <c r="J71" s="71">
        <v>83</v>
      </c>
      <c r="K71" s="71">
        <v>80.3030303030303</v>
      </c>
      <c r="L71" s="71">
        <v>81.1121212121212</v>
      </c>
      <c r="M71" s="74" t="s">
        <v>186</v>
      </c>
    </row>
    <row r="72" spans="1:13">
      <c r="A72" s="60">
        <v>67</v>
      </c>
      <c r="B72" s="88" t="s">
        <v>237</v>
      </c>
      <c r="C72" s="89" t="s">
        <v>238</v>
      </c>
      <c r="D72" s="63"/>
      <c r="E72" s="63"/>
      <c r="F72" s="63"/>
      <c r="G72" s="63">
        <v>1.5</v>
      </c>
      <c r="H72" s="63"/>
      <c r="I72" s="63"/>
      <c r="J72" s="71">
        <v>81.5</v>
      </c>
      <c r="K72" s="71">
        <v>80.8484848484848</v>
      </c>
      <c r="L72" s="71">
        <v>81.0439393939394</v>
      </c>
      <c r="M72" s="74" t="s">
        <v>186</v>
      </c>
    </row>
  </sheetData>
  <sortState ref="B6:L72">
    <sortCondition ref="L6:L72" descending="1"/>
  </sortState>
  <mergeCells count="10">
    <mergeCell ref="B2:M2"/>
    <mergeCell ref="B3:D3"/>
    <mergeCell ref="L3:M3"/>
    <mergeCell ref="D4:J4"/>
    <mergeCell ref="A4:A5"/>
    <mergeCell ref="B4:B5"/>
    <mergeCell ref="C4:C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zoomScale="85" zoomScaleNormal="85" workbookViewId="0">
      <selection activeCell="L2" sqref="L2:M2"/>
    </sheetView>
  </sheetViews>
  <sheetFormatPr defaultColWidth="9" defaultRowHeight="13.8"/>
  <cols>
    <col min="1" max="1" width="5.66666666666667" style="34" customWidth="1"/>
    <col min="2" max="2" width="15.2222222222222" style="33" customWidth="1"/>
    <col min="3" max="3" width="7.66666666666667" style="33" customWidth="1"/>
    <col min="4" max="9" width="8.77777777777778" style="33" customWidth="1"/>
    <col min="10" max="10" width="6.66666666666667" style="33" customWidth="1"/>
    <col min="11" max="11" width="15.7777777777778" style="33" customWidth="1"/>
    <col min="12" max="12" width="9.77777777777778" style="33" customWidth="1"/>
    <col min="13" max="13" width="10.7777777777778" style="33" customWidth="1"/>
    <col min="14" max="16384" width="9" style="33"/>
  </cols>
  <sheetData>
    <row r="1" s="33" customFormat="1" ht="18" spans="1:13">
      <c r="A1" s="34"/>
      <c r="B1" s="35" t="s">
        <v>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="33" customFormat="1" ht="15.6" spans="1:13">
      <c r="A2" s="34"/>
      <c r="B2" s="36" t="s">
        <v>2</v>
      </c>
      <c r="C2" s="36"/>
      <c r="D2" s="36"/>
      <c r="E2" s="36"/>
      <c r="F2" s="36"/>
      <c r="G2" s="36"/>
      <c r="H2" s="36"/>
      <c r="I2" s="36"/>
      <c r="J2" s="36"/>
      <c r="K2" s="49"/>
      <c r="L2" s="21" t="s">
        <v>3</v>
      </c>
      <c r="M2" s="21"/>
    </row>
    <row r="3" s="33" customFormat="1" spans="1:13">
      <c r="A3" s="37" t="s">
        <v>4</v>
      </c>
      <c r="B3" s="38" t="s">
        <v>5</v>
      </c>
      <c r="C3" s="38" t="s">
        <v>6</v>
      </c>
      <c r="D3" s="39" t="s">
        <v>7</v>
      </c>
      <c r="E3" s="40"/>
      <c r="F3" s="40"/>
      <c r="G3" s="40"/>
      <c r="H3" s="40"/>
      <c r="I3" s="40"/>
      <c r="J3" s="50"/>
      <c r="K3" s="38" t="s">
        <v>8</v>
      </c>
      <c r="L3" s="38" t="s">
        <v>9</v>
      </c>
      <c r="M3" s="38" t="s">
        <v>10</v>
      </c>
    </row>
    <row r="4" s="33" customFormat="1" ht="43.2" spans="1:13">
      <c r="A4" s="41"/>
      <c r="B4" s="42"/>
      <c r="C4" s="42"/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2"/>
      <c r="L4" s="42"/>
      <c r="M4" s="42"/>
    </row>
    <row r="5" ht="15.6" spans="1:13">
      <c r="A5" s="41">
        <v>1</v>
      </c>
      <c r="B5" s="44" t="s">
        <v>239</v>
      </c>
      <c r="C5" s="45" t="s">
        <v>240</v>
      </c>
      <c r="D5" s="46"/>
      <c r="E5" s="46">
        <v>5</v>
      </c>
      <c r="F5" s="46">
        <v>5</v>
      </c>
      <c r="G5" s="46">
        <v>5</v>
      </c>
      <c r="H5" s="46">
        <v>4.25</v>
      </c>
      <c r="I5" s="46"/>
      <c r="J5" s="46">
        <f t="shared" ref="J5:J28" si="0">MIN(SUM(D5+E5+F5+G5+H5+I5+80),100)</f>
        <v>99.25</v>
      </c>
      <c r="K5" s="51">
        <v>91.3225806451613</v>
      </c>
      <c r="L5" s="52">
        <f t="shared" ref="L5:L28" si="1">J5*0.3+K5*0.7</f>
        <v>93.7008064516129</v>
      </c>
      <c r="M5" s="43" t="s">
        <v>20</v>
      </c>
    </row>
    <row r="6" ht="15.6" spans="1:13">
      <c r="A6" s="41">
        <v>2</v>
      </c>
      <c r="B6" s="44" t="s">
        <v>241</v>
      </c>
      <c r="C6" s="45" t="s">
        <v>242</v>
      </c>
      <c r="D6" s="46"/>
      <c r="E6" s="46"/>
      <c r="F6" s="46">
        <v>5</v>
      </c>
      <c r="G6" s="46">
        <v>4</v>
      </c>
      <c r="H6" s="46">
        <v>0.75</v>
      </c>
      <c r="I6" s="46">
        <v>3</v>
      </c>
      <c r="J6" s="46">
        <f t="shared" si="0"/>
        <v>92.75</v>
      </c>
      <c r="K6" s="51">
        <v>91.8484848484848</v>
      </c>
      <c r="L6" s="52">
        <f t="shared" si="1"/>
        <v>92.1189393939394</v>
      </c>
      <c r="M6" s="43" t="s">
        <v>20</v>
      </c>
    </row>
    <row r="7" ht="15.6" spans="1:13">
      <c r="A7" s="41">
        <v>3</v>
      </c>
      <c r="B7" s="44" t="s">
        <v>243</v>
      </c>
      <c r="C7" s="45" t="s">
        <v>244</v>
      </c>
      <c r="D7" s="47">
        <v>1.5</v>
      </c>
      <c r="E7" s="47">
        <v>2</v>
      </c>
      <c r="F7" s="47">
        <v>5</v>
      </c>
      <c r="G7" s="47">
        <v>5</v>
      </c>
      <c r="H7" s="47">
        <v>0</v>
      </c>
      <c r="I7" s="47">
        <v>3</v>
      </c>
      <c r="J7" s="46">
        <f t="shared" si="0"/>
        <v>96.5</v>
      </c>
      <c r="K7" s="53">
        <v>89.1935483870968</v>
      </c>
      <c r="L7" s="52">
        <f t="shared" si="1"/>
        <v>91.3854838709677</v>
      </c>
      <c r="M7" s="43" t="s">
        <v>20</v>
      </c>
    </row>
    <row r="8" ht="15.6" spans="1:13">
      <c r="A8" s="41">
        <v>4</v>
      </c>
      <c r="B8" s="44" t="s">
        <v>245</v>
      </c>
      <c r="C8" s="45" t="s">
        <v>246</v>
      </c>
      <c r="D8" s="47">
        <v>1.5</v>
      </c>
      <c r="E8" s="47">
        <v>5</v>
      </c>
      <c r="F8" s="47">
        <v>5</v>
      </c>
      <c r="G8" s="47">
        <v>5</v>
      </c>
      <c r="H8" s="47">
        <v>8.5</v>
      </c>
      <c r="I8" s="47"/>
      <c r="J8" s="46">
        <f t="shared" si="0"/>
        <v>100</v>
      </c>
      <c r="K8" s="53">
        <v>87.6363636363636</v>
      </c>
      <c r="L8" s="52">
        <f t="shared" si="1"/>
        <v>91.3454545454545</v>
      </c>
      <c r="M8" s="54" t="s">
        <v>27</v>
      </c>
    </row>
    <row r="9" ht="15.6" spans="1:13">
      <c r="A9" s="41">
        <v>5</v>
      </c>
      <c r="B9" s="44" t="s">
        <v>247</v>
      </c>
      <c r="C9" s="45" t="s">
        <v>248</v>
      </c>
      <c r="D9" s="48">
        <v>1.5</v>
      </c>
      <c r="E9" s="48">
        <v>5</v>
      </c>
      <c r="F9" s="48"/>
      <c r="G9" s="48">
        <v>4</v>
      </c>
      <c r="H9" s="48">
        <v>1.75</v>
      </c>
      <c r="I9" s="48"/>
      <c r="J9" s="46">
        <f t="shared" si="0"/>
        <v>92.25</v>
      </c>
      <c r="K9" s="55">
        <v>90.9090909090909</v>
      </c>
      <c r="L9" s="52">
        <f t="shared" si="1"/>
        <v>91.3113636363636</v>
      </c>
      <c r="M9" s="54" t="s">
        <v>27</v>
      </c>
    </row>
    <row r="10" ht="15.6" spans="1:13">
      <c r="A10" s="41">
        <v>6</v>
      </c>
      <c r="B10" s="44" t="s">
        <v>249</v>
      </c>
      <c r="C10" s="45" t="s">
        <v>250</v>
      </c>
      <c r="D10" s="47"/>
      <c r="E10" s="47"/>
      <c r="F10" s="47">
        <v>5</v>
      </c>
      <c r="G10" s="47">
        <v>5</v>
      </c>
      <c r="H10" s="47">
        <v>7.5</v>
      </c>
      <c r="I10" s="47"/>
      <c r="J10" s="46">
        <f t="shared" si="0"/>
        <v>97.5</v>
      </c>
      <c r="K10" s="53">
        <v>88.6486486486486</v>
      </c>
      <c r="L10" s="52">
        <f t="shared" si="1"/>
        <v>91.304054054054</v>
      </c>
      <c r="M10" s="54" t="s">
        <v>27</v>
      </c>
    </row>
    <row r="11" ht="15.6" spans="1:13">
      <c r="A11" s="41">
        <v>7</v>
      </c>
      <c r="B11" s="44" t="s">
        <v>251</v>
      </c>
      <c r="C11" s="45" t="s">
        <v>252</v>
      </c>
      <c r="D11" s="48">
        <v>1.5</v>
      </c>
      <c r="E11" s="48"/>
      <c r="F11" s="48"/>
      <c r="G11" s="48">
        <v>4</v>
      </c>
      <c r="H11" s="48">
        <v>0</v>
      </c>
      <c r="I11" s="48">
        <v>3</v>
      </c>
      <c r="J11" s="46">
        <f t="shared" si="0"/>
        <v>88.5</v>
      </c>
      <c r="K11" s="55">
        <v>92.3333333333333</v>
      </c>
      <c r="L11" s="52">
        <f t="shared" si="1"/>
        <v>91.1833333333333</v>
      </c>
      <c r="M11" s="54" t="s">
        <v>27</v>
      </c>
    </row>
    <row r="12" ht="15.6" spans="1:13">
      <c r="A12" s="41">
        <v>8</v>
      </c>
      <c r="B12" s="44" t="s">
        <v>253</v>
      </c>
      <c r="C12" s="45" t="s">
        <v>254</v>
      </c>
      <c r="D12" s="47"/>
      <c r="E12" s="47">
        <v>4.2</v>
      </c>
      <c r="F12" s="47">
        <v>5</v>
      </c>
      <c r="G12" s="47">
        <v>5</v>
      </c>
      <c r="H12" s="47">
        <v>6</v>
      </c>
      <c r="I12" s="47">
        <v>3</v>
      </c>
      <c r="J12" s="46">
        <f t="shared" si="0"/>
        <v>100</v>
      </c>
      <c r="K12" s="53">
        <v>87.1612903225806</v>
      </c>
      <c r="L12" s="52">
        <f t="shared" si="1"/>
        <v>91.0129032258064</v>
      </c>
      <c r="M12" s="54" t="s">
        <v>27</v>
      </c>
    </row>
    <row r="13" ht="15.6" spans="1:13">
      <c r="A13" s="41">
        <v>9</v>
      </c>
      <c r="B13" s="44" t="s">
        <v>255</v>
      </c>
      <c r="C13" s="45" t="s">
        <v>256</v>
      </c>
      <c r="D13" s="47">
        <v>1.5</v>
      </c>
      <c r="E13" s="47">
        <v>3</v>
      </c>
      <c r="F13" s="47"/>
      <c r="G13" s="47">
        <v>4</v>
      </c>
      <c r="H13" s="47">
        <v>0.75</v>
      </c>
      <c r="I13" s="47"/>
      <c r="J13" s="46">
        <f t="shared" si="0"/>
        <v>89.25</v>
      </c>
      <c r="K13" s="53">
        <v>89.2727272727273</v>
      </c>
      <c r="L13" s="52">
        <f t="shared" si="1"/>
        <v>89.2659090909091</v>
      </c>
      <c r="M13" s="54" t="s">
        <v>27</v>
      </c>
    </row>
    <row r="14" ht="15.6" spans="1:13">
      <c r="A14" s="41">
        <v>10</v>
      </c>
      <c r="B14" s="44" t="s">
        <v>257</v>
      </c>
      <c r="C14" s="45" t="s">
        <v>258</v>
      </c>
      <c r="D14" s="48">
        <v>1.5</v>
      </c>
      <c r="E14" s="48"/>
      <c r="F14" s="48">
        <v>5</v>
      </c>
      <c r="G14" s="48">
        <v>4</v>
      </c>
      <c r="H14" s="48">
        <v>0</v>
      </c>
      <c r="I14" s="48"/>
      <c r="J14" s="46">
        <f t="shared" si="0"/>
        <v>90.5</v>
      </c>
      <c r="K14" s="55">
        <v>88.3636363636364</v>
      </c>
      <c r="L14" s="52">
        <f t="shared" si="1"/>
        <v>89.0045454545455</v>
      </c>
      <c r="M14" s="54" t="s">
        <v>27</v>
      </c>
    </row>
    <row r="15" ht="15.6" spans="1:13">
      <c r="A15" s="41">
        <v>11</v>
      </c>
      <c r="B15" s="44" t="s">
        <v>259</v>
      </c>
      <c r="C15" s="45" t="s">
        <v>260</v>
      </c>
      <c r="D15" s="48"/>
      <c r="E15" s="48"/>
      <c r="F15" s="48"/>
      <c r="G15" s="48">
        <v>4</v>
      </c>
      <c r="H15" s="48">
        <v>0</v>
      </c>
      <c r="I15" s="48">
        <v>3</v>
      </c>
      <c r="J15" s="46">
        <f t="shared" si="0"/>
        <v>87</v>
      </c>
      <c r="K15" s="55">
        <v>89.3030303030303</v>
      </c>
      <c r="L15" s="52">
        <f t="shared" si="1"/>
        <v>88.6121212121212</v>
      </c>
      <c r="M15" s="54" t="s">
        <v>27</v>
      </c>
    </row>
    <row r="16" ht="15.6" spans="1:13">
      <c r="A16" s="41">
        <v>12</v>
      </c>
      <c r="B16" s="44" t="s">
        <v>261</v>
      </c>
      <c r="C16" s="45" t="s">
        <v>262</v>
      </c>
      <c r="D16" s="47"/>
      <c r="E16" s="47">
        <v>2</v>
      </c>
      <c r="F16" s="47"/>
      <c r="G16" s="47">
        <v>4</v>
      </c>
      <c r="H16" s="47">
        <v>0</v>
      </c>
      <c r="I16" s="47"/>
      <c r="J16" s="46">
        <f t="shared" si="0"/>
        <v>86</v>
      </c>
      <c r="K16" s="53">
        <v>89.1212121212121</v>
      </c>
      <c r="L16" s="52">
        <f t="shared" si="1"/>
        <v>88.1848484848485</v>
      </c>
      <c r="M16" s="54" t="s">
        <v>27</v>
      </c>
    </row>
    <row r="17" ht="15.6" spans="1:13">
      <c r="A17" s="41">
        <v>13</v>
      </c>
      <c r="B17" s="44" t="s">
        <v>263</v>
      </c>
      <c r="C17" s="45" t="s">
        <v>264</v>
      </c>
      <c r="D17" s="47"/>
      <c r="E17" s="47">
        <v>1</v>
      </c>
      <c r="F17" s="47"/>
      <c r="G17" s="47">
        <v>2</v>
      </c>
      <c r="H17" s="47">
        <v>0</v>
      </c>
      <c r="I17" s="47">
        <v>3</v>
      </c>
      <c r="J17" s="46">
        <f t="shared" si="0"/>
        <v>86</v>
      </c>
      <c r="K17" s="53">
        <v>88.2727272727273</v>
      </c>
      <c r="L17" s="52">
        <f t="shared" si="1"/>
        <v>87.5909090909091</v>
      </c>
      <c r="M17" s="54" t="s">
        <v>27</v>
      </c>
    </row>
    <row r="18" ht="15.6" spans="1:13">
      <c r="A18" s="41">
        <v>14</v>
      </c>
      <c r="B18" s="44" t="s">
        <v>265</v>
      </c>
      <c r="C18" s="45" t="s">
        <v>266</v>
      </c>
      <c r="D18" s="48">
        <v>1.5</v>
      </c>
      <c r="E18" s="48">
        <v>5</v>
      </c>
      <c r="F18" s="48"/>
      <c r="G18" s="48">
        <v>4</v>
      </c>
      <c r="H18" s="48">
        <v>2.5</v>
      </c>
      <c r="I18" s="48"/>
      <c r="J18" s="46">
        <f t="shared" si="0"/>
        <v>93</v>
      </c>
      <c r="K18" s="55">
        <v>85.0322580645161</v>
      </c>
      <c r="L18" s="52">
        <f t="shared" si="1"/>
        <v>87.4225806451613</v>
      </c>
      <c r="M18" s="54" t="s">
        <v>27</v>
      </c>
    </row>
    <row r="19" ht="15.6" spans="1:13">
      <c r="A19" s="41">
        <v>15</v>
      </c>
      <c r="B19" s="44" t="s">
        <v>267</v>
      </c>
      <c r="C19" s="45" t="s">
        <v>268</v>
      </c>
      <c r="D19" s="48"/>
      <c r="E19" s="48">
        <v>2</v>
      </c>
      <c r="F19" s="48"/>
      <c r="G19" s="48">
        <v>4</v>
      </c>
      <c r="H19" s="48">
        <v>0</v>
      </c>
      <c r="I19" s="48">
        <v>3</v>
      </c>
      <c r="J19" s="46">
        <f t="shared" si="0"/>
        <v>89</v>
      </c>
      <c r="K19" s="55">
        <v>86.7272727272727</v>
      </c>
      <c r="L19" s="52">
        <f t="shared" si="1"/>
        <v>87.4090909090909</v>
      </c>
      <c r="M19" s="54" t="s">
        <v>27</v>
      </c>
    </row>
    <row r="20" ht="15.6" spans="1:13">
      <c r="A20" s="41">
        <v>16</v>
      </c>
      <c r="B20" s="44" t="s">
        <v>269</v>
      </c>
      <c r="C20" s="45" t="s">
        <v>270</v>
      </c>
      <c r="D20" s="48">
        <v>1.5</v>
      </c>
      <c r="E20" s="48">
        <v>2</v>
      </c>
      <c r="F20" s="48"/>
      <c r="G20" s="48">
        <v>2</v>
      </c>
      <c r="H20" s="48">
        <v>0.75</v>
      </c>
      <c r="I20" s="48"/>
      <c r="J20" s="46">
        <f t="shared" si="0"/>
        <v>86.25</v>
      </c>
      <c r="K20" s="55">
        <v>87.8709677419355</v>
      </c>
      <c r="L20" s="52">
        <f t="shared" si="1"/>
        <v>87.3846774193548</v>
      </c>
      <c r="M20" s="56" t="s">
        <v>271</v>
      </c>
    </row>
    <row r="21" ht="15.6" spans="1:13">
      <c r="A21" s="41">
        <v>17</v>
      </c>
      <c r="B21" s="44" t="s">
        <v>272</v>
      </c>
      <c r="C21" s="45" t="s">
        <v>273</v>
      </c>
      <c r="D21" s="47">
        <v>1.5</v>
      </c>
      <c r="E21" s="47"/>
      <c r="F21" s="47"/>
      <c r="G21" s="47">
        <v>5</v>
      </c>
      <c r="H21" s="47">
        <v>0</v>
      </c>
      <c r="I21" s="47"/>
      <c r="J21" s="46">
        <f t="shared" si="0"/>
        <v>86.5</v>
      </c>
      <c r="K21" s="53">
        <v>87.21875</v>
      </c>
      <c r="L21" s="52">
        <f t="shared" si="1"/>
        <v>87.003125</v>
      </c>
      <c r="M21" s="56" t="s">
        <v>271</v>
      </c>
    </row>
    <row r="22" ht="15.6" spans="1:13">
      <c r="A22" s="41">
        <v>18</v>
      </c>
      <c r="B22" s="44" t="s">
        <v>274</v>
      </c>
      <c r="C22" s="45" t="s">
        <v>275</v>
      </c>
      <c r="D22" s="47">
        <v>1.5</v>
      </c>
      <c r="E22" s="47"/>
      <c r="F22" s="47"/>
      <c r="G22" s="47">
        <v>3</v>
      </c>
      <c r="H22" s="47">
        <v>0</v>
      </c>
      <c r="I22" s="47"/>
      <c r="J22" s="46">
        <f t="shared" si="0"/>
        <v>84.5</v>
      </c>
      <c r="K22" s="53">
        <v>88.030303030303</v>
      </c>
      <c r="L22" s="52">
        <f t="shared" si="1"/>
        <v>86.9712121212121</v>
      </c>
      <c r="M22" s="56" t="s">
        <v>271</v>
      </c>
    </row>
    <row r="23" ht="15.6" spans="1:13">
      <c r="A23" s="41">
        <v>19</v>
      </c>
      <c r="B23" s="44" t="s">
        <v>276</v>
      </c>
      <c r="C23" s="45" t="s">
        <v>277</v>
      </c>
      <c r="D23" s="46"/>
      <c r="E23" s="46"/>
      <c r="F23" s="46"/>
      <c r="G23" s="46">
        <v>3</v>
      </c>
      <c r="H23" s="46">
        <v>0</v>
      </c>
      <c r="I23" s="46">
        <v>3</v>
      </c>
      <c r="J23" s="46">
        <f t="shared" si="0"/>
        <v>86</v>
      </c>
      <c r="K23" s="51">
        <v>87.0909090909091</v>
      </c>
      <c r="L23" s="52">
        <f t="shared" si="1"/>
        <v>86.7636363636364</v>
      </c>
      <c r="M23" s="56" t="s">
        <v>271</v>
      </c>
    </row>
    <row r="24" ht="15.6" spans="1:13">
      <c r="A24" s="41">
        <v>20</v>
      </c>
      <c r="B24" s="44" t="s">
        <v>278</v>
      </c>
      <c r="C24" s="45" t="s">
        <v>279</v>
      </c>
      <c r="D24" s="48"/>
      <c r="E24" s="48"/>
      <c r="F24" s="48"/>
      <c r="G24" s="48">
        <v>4</v>
      </c>
      <c r="H24" s="48">
        <v>0.75</v>
      </c>
      <c r="I24" s="48"/>
      <c r="J24" s="46">
        <f t="shared" si="0"/>
        <v>84.75</v>
      </c>
      <c r="K24" s="55">
        <v>87.0909090909091</v>
      </c>
      <c r="L24" s="52">
        <f t="shared" si="1"/>
        <v>86.3886363636364</v>
      </c>
      <c r="M24" s="56" t="s">
        <v>271</v>
      </c>
    </row>
    <row r="25" ht="15.6" spans="1:13">
      <c r="A25" s="41">
        <v>21</v>
      </c>
      <c r="B25" s="44" t="s">
        <v>280</v>
      </c>
      <c r="C25" s="45" t="s">
        <v>281</v>
      </c>
      <c r="D25" s="47"/>
      <c r="E25" s="47"/>
      <c r="F25" s="47"/>
      <c r="G25" s="47">
        <v>3</v>
      </c>
      <c r="H25" s="47">
        <v>7.5</v>
      </c>
      <c r="I25" s="47"/>
      <c r="J25" s="46">
        <f t="shared" si="0"/>
        <v>90.5</v>
      </c>
      <c r="K25" s="53">
        <v>83.3939393939394</v>
      </c>
      <c r="L25" s="52">
        <f t="shared" si="1"/>
        <v>85.5257575757576</v>
      </c>
      <c r="M25" s="56" t="s">
        <v>271</v>
      </c>
    </row>
    <row r="26" ht="15.6" spans="1:13">
      <c r="A26" s="41">
        <v>22</v>
      </c>
      <c r="B26" s="44" t="s">
        <v>282</v>
      </c>
      <c r="C26" s="45" t="s">
        <v>283</v>
      </c>
      <c r="D26" s="47"/>
      <c r="E26" s="47"/>
      <c r="F26" s="47"/>
      <c r="G26" s="47">
        <v>2</v>
      </c>
      <c r="H26" s="47">
        <v>0.75</v>
      </c>
      <c r="I26" s="47"/>
      <c r="J26" s="46">
        <f t="shared" si="0"/>
        <v>82.75</v>
      </c>
      <c r="K26" s="53">
        <v>85.5757575757576</v>
      </c>
      <c r="L26" s="52">
        <f t="shared" si="1"/>
        <v>84.7280303030303</v>
      </c>
      <c r="M26" s="56" t="s">
        <v>271</v>
      </c>
    </row>
    <row r="27" ht="15.6" spans="1:13">
      <c r="A27" s="41">
        <v>23</v>
      </c>
      <c r="B27" s="44" t="s">
        <v>284</v>
      </c>
      <c r="C27" s="45" t="s">
        <v>285</v>
      </c>
      <c r="D27" s="47">
        <v>1.5</v>
      </c>
      <c r="E27" s="47"/>
      <c r="F27" s="47"/>
      <c r="G27" s="47">
        <v>5</v>
      </c>
      <c r="H27" s="47">
        <v>0.75</v>
      </c>
      <c r="I27" s="47">
        <v>3</v>
      </c>
      <c r="J27" s="46">
        <f t="shared" si="0"/>
        <v>90.25</v>
      </c>
      <c r="K27" s="53">
        <v>81.6060606060606</v>
      </c>
      <c r="L27" s="52">
        <f t="shared" si="1"/>
        <v>84.1992424242424</v>
      </c>
      <c r="M27" s="56" t="s">
        <v>271</v>
      </c>
    </row>
    <row r="28" ht="15.6" spans="1:13">
      <c r="A28" s="41">
        <v>24</v>
      </c>
      <c r="B28" s="44" t="s">
        <v>286</v>
      </c>
      <c r="C28" s="45" t="s">
        <v>287</v>
      </c>
      <c r="D28" s="47"/>
      <c r="E28" s="47"/>
      <c r="F28" s="47"/>
      <c r="G28" s="47">
        <v>2</v>
      </c>
      <c r="H28" s="47">
        <v>0</v>
      </c>
      <c r="I28" s="47"/>
      <c r="J28" s="46">
        <f t="shared" si="0"/>
        <v>82</v>
      </c>
      <c r="K28" s="53">
        <v>79.5675675675676</v>
      </c>
      <c r="L28" s="52">
        <f t="shared" si="1"/>
        <v>80.2972972972973</v>
      </c>
      <c r="M28" s="56" t="s">
        <v>271</v>
      </c>
    </row>
  </sheetData>
  <mergeCells count="10">
    <mergeCell ref="B1:M1"/>
    <mergeCell ref="B2:D2"/>
    <mergeCell ref="L2:M2"/>
    <mergeCell ref="D3:J3"/>
    <mergeCell ref="A3:A4"/>
    <mergeCell ref="B3:B4"/>
    <mergeCell ref="C3:C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workbookViewId="0">
      <selection activeCell="L4" sqref="L4:L5"/>
    </sheetView>
  </sheetViews>
  <sheetFormatPr defaultColWidth="9" defaultRowHeight="14.4"/>
  <cols>
    <col min="1" max="1" width="5.66666666666667" style="1" customWidth="1"/>
    <col min="2" max="2" width="17.25" style="1" customWidth="1"/>
    <col min="3" max="16384" width="9" style="1"/>
  </cols>
  <sheetData>
    <row r="1" s="1" customFormat="1" ht="17.4" spans="2:13">
      <c r="B1" s="2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7.4" spans="2:13">
      <c r="B2" s="4" t="s">
        <v>86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5.6" spans="2:13">
      <c r="B3" s="5" t="s">
        <v>87</v>
      </c>
      <c r="C3" s="5"/>
      <c r="D3" s="5"/>
      <c r="E3" s="5"/>
      <c r="F3" s="5"/>
      <c r="G3" s="5"/>
      <c r="H3" s="5"/>
      <c r="I3" s="5"/>
      <c r="J3" s="5"/>
      <c r="K3" s="20"/>
      <c r="L3" s="21" t="s">
        <v>3</v>
      </c>
      <c r="M3" s="21"/>
    </row>
    <row r="4" s="1" customFormat="1" spans="1:13">
      <c r="A4" s="6" t="s">
        <v>4</v>
      </c>
      <c r="B4" s="7" t="s">
        <v>89</v>
      </c>
      <c r="C4" s="7" t="s">
        <v>90</v>
      </c>
      <c r="D4" s="8" t="s">
        <v>91</v>
      </c>
      <c r="E4" s="9"/>
      <c r="F4" s="9"/>
      <c r="G4" s="9"/>
      <c r="H4" s="9"/>
      <c r="I4" s="9"/>
      <c r="J4" s="22"/>
      <c r="K4" s="7" t="s">
        <v>92</v>
      </c>
      <c r="L4" s="7" t="s">
        <v>93</v>
      </c>
      <c r="M4" s="7" t="s">
        <v>94</v>
      </c>
    </row>
    <row r="5" s="1" customFormat="1" ht="43.2" spans="1:13">
      <c r="A5" s="6"/>
      <c r="B5" s="10"/>
      <c r="C5" s="10"/>
      <c r="D5" s="11" t="s">
        <v>95</v>
      </c>
      <c r="E5" s="11" t="s">
        <v>96</v>
      </c>
      <c r="F5" s="11" t="s">
        <v>97</v>
      </c>
      <c r="G5" s="11" t="s">
        <v>98</v>
      </c>
      <c r="H5" s="11" t="s">
        <v>99</v>
      </c>
      <c r="I5" s="11" t="s">
        <v>100</v>
      </c>
      <c r="J5" s="11" t="s">
        <v>101</v>
      </c>
      <c r="K5" s="10"/>
      <c r="L5" s="10"/>
      <c r="M5" s="10"/>
    </row>
    <row r="6" ht="15.6" spans="1:13">
      <c r="A6" s="6">
        <v>1</v>
      </c>
      <c r="B6" s="12" t="s">
        <v>288</v>
      </c>
      <c r="C6" s="13" t="s">
        <v>289</v>
      </c>
      <c r="D6" s="14">
        <v>1.5</v>
      </c>
      <c r="E6" s="15">
        <v>5</v>
      </c>
      <c r="F6" s="16">
        <v>5</v>
      </c>
      <c r="G6" s="17">
        <v>5</v>
      </c>
      <c r="H6" s="15">
        <v>5.75</v>
      </c>
      <c r="I6" s="15"/>
      <c r="J6" s="15">
        <v>100</v>
      </c>
      <c r="K6" s="23">
        <v>89.39394</v>
      </c>
      <c r="L6" s="24">
        <f t="shared" ref="L6:L57" si="0">SUM(J6*0.3,K6*0.7)</f>
        <v>92.575758</v>
      </c>
      <c r="M6" s="25" t="s">
        <v>104</v>
      </c>
    </row>
    <row r="7" ht="15.6" spans="1:13">
      <c r="A7" s="6">
        <v>2</v>
      </c>
      <c r="B7" s="94" t="s">
        <v>290</v>
      </c>
      <c r="C7" s="15" t="s">
        <v>291</v>
      </c>
      <c r="D7" s="14"/>
      <c r="E7" s="14">
        <v>3.3</v>
      </c>
      <c r="F7" s="14">
        <v>5</v>
      </c>
      <c r="G7" s="19">
        <v>5</v>
      </c>
      <c r="H7" s="14">
        <v>3.25</v>
      </c>
      <c r="I7" s="14">
        <v>3</v>
      </c>
      <c r="J7" s="14">
        <v>99.55</v>
      </c>
      <c r="K7" s="26">
        <v>88.97</v>
      </c>
      <c r="L7" s="24">
        <f t="shared" si="0"/>
        <v>92.144</v>
      </c>
      <c r="M7" s="25" t="s">
        <v>104</v>
      </c>
    </row>
    <row r="8" ht="15.6" spans="1:13">
      <c r="A8" s="6">
        <v>3</v>
      </c>
      <c r="B8" s="12" t="s">
        <v>292</v>
      </c>
      <c r="C8" s="13" t="s">
        <v>293</v>
      </c>
      <c r="D8" s="14">
        <v>1.5</v>
      </c>
      <c r="E8" s="16"/>
      <c r="F8" s="16">
        <v>5</v>
      </c>
      <c r="G8" s="17">
        <v>5</v>
      </c>
      <c r="H8" s="16"/>
      <c r="I8" s="16"/>
      <c r="J8" s="16">
        <v>91.5</v>
      </c>
      <c r="K8" s="27">
        <v>91.75758</v>
      </c>
      <c r="L8" s="24">
        <f t="shared" si="0"/>
        <v>91.680306</v>
      </c>
      <c r="M8" s="25" t="s">
        <v>104</v>
      </c>
    </row>
    <row r="9" ht="15.6" spans="1:13">
      <c r="A9" s="6">
        <v>4</v>
      </c>
      <c r="B9" s="12" t="s">
        <v>294</v>
      </c>
      <c r="C9" s="13" t="s">
        <v>295</v>
      </c>
      <c r="D9" s="14">
        <v>1.5</v>
      </c>
      <c r="E9" s="15"/>
      <c r="F9" s="16">
        <v>5</v>
      </c>
      <c r="G9" s="17">
        <v>5</v>
      </c>
      <c r="H9" s="15">
        <v>0.75</v>
      </c>
      <c r="I9" s="14">
        <v>3</v>
      </c>
      <c r="J9" s="15">
        <v>95.25</v>
      </c>
      <c r="K9" s="27">
        <v>90.0625</v>
      </c>
      <c r="L9" s="24">
        <f t="shared" si="0"/>
        <v>91.61875</v>
      </c>
      <c r="M9" s="25" t="s">
        <v>104</v>
      </c>
    </row>
    <row r="10" ht="15.6" spans="1:13">
      <c r="A10" s="6">
        <v>5</v>
      </c>
      <c r="B10" s="94" t="s">
        <v>296</v>
      </c>
      <c r="C10" s="15" t="s">
        <v>297</v>
      </c>
      <c r="D10" s="14">
        <v>1.5</v>
      </c>
      <c r="E10" s="14"/>
      <c r="F10" s="14">
        <v>5</v>
      </c>
      <c r="G10" s="19">
        <v>5</v>
      </c>
      <c r="H10" s="14">
        <v>0.75</v>
      </c>
      <c r="I10" s="14"/>
      <c r="J10" s="14">
        <v>92.25</v>
      </c>
      <c r="K10" s="26">
        <v>89.909</v>
      </c>
      <c r="L10" s="24">
        <f t="shared" si="0"/>
        <v>90.6113</v>
      </c>
      <c r="M10" s="25" t="s">
        <v>104</v>
      </c>
    </row>
    <row r="11" ht="15.6" spans="1:13">
      <c r="A11" s="6">
        <v>6</v>
      </c>
      <c r="B11" s="12" t="s">
        <v>298</v>
      </c>
      <c r="C11" s="13" t="s">
        <v>299</v>
      </c>
      <c r="D11" s="14">
        <v>1.5</v>
      </c>
      <c r="E11" s="15"/>
      <c r="F11" s="16">
        <v>5</v>
      </c>
      <c r="G11" s="17">
        <v>4</v>
      </c>
      <c r="H11" s="15"/>
      <c r="I11" s="15"/>
      <c r="J11" s="15">
        <v>90.5</v>
      </c>
      <c r="K11" s="27">
        <v>90.06061</v>
      </c>
      <c r="L11" s="24">
        <f t="shared" si="0"/>
        <v>90.192427</v>
      </c>
      <c r="M11" s="25" t="s">
        <v>119</v>
      </c>
    </row>
    <row r="12" ht="15.6" spans="1:13">
      <c r="A12" s="6">
        <v>7</v>
      </c>
      <c r="B12" s="94" t="s">
        <v>300</v>
      </c>
      <c r="C12" s="15" t="s">
        <v>301</v>
      </c>
      <c r="D12" s="14"/>
      <c r="E12" s="14">
        <v>1</v>
      </c>
      <c r="F12" s="14">
        <v>5</v>
      </c>
      <c r="G12" s="19">
        <v>4</v>
      </c>
      <c r="H12" s="14"/>
      <c r="I12" s="14"/>
      <c r="J12" s="14">
        <v>90</v>
      </c>
      <c r="K12" s="26">
        <v>90.152</v>
      </c>
      <c r="L12" s="24">
        <f t="shared" si="0"/>
        <v>90.1064</v>
      </c>
      <c r="M12" s="25" t="s">
        <v>119</v>
      </c>
    </row>
    <row r="13" ht="15.6" spans="1:13">
      <c r="A13" s="6">
        <v>8</v>
      </c>
      <c r="B13" s="12" t="s">
        <v>302</v>
      </c>
      <c r="C13" s="13" t="s">
        <v>303</v>
      </c>
      <c r="D13" s="14">
        <v>1.5</v>
      </c>
      <c r="E13" s="15">
        <v>3.888</v>
      </c>
      <c r="F13" s="15"/>
      <c r="G13" s="17">
        <v>4</v>
      </c>
      <c r="H13" s="15">
        <v>6</v>
      </c>
      <c r="I13" s="15"/>
      <c r="J13" s="15">
        <v>95.39</v>
      </c>
      <c r="K13" s="27">
        <v>87.66667</v>
      </c>
      <c r="L13" s="24">
        <f t="shared" si="0"/>
        <v>89.983669</v>
      </c>
      <c r="M13" s="25" t="s">
        <v>119</v>
      </c>
    </row>
    <row r="14" ht="15.6" spans="1:13">
      <c r="A14" s="6">
        <v>9</v>
      </c>
      <c r="B14" s="12" t="s">
        <v>304</v>
      </c>
      <c r="C14" s="13" t="s">
        <v>305</v>
      </c>
      <c r="D14" s="14">
        <v>1.5</v>
      </c>
      <c r="E14" s="15">
        <v>2</v>
      </c>
      <c r="F14" s="15"/>
      <c r="G14" s="17">
        <v>4</v>
      </c>
      <c r="H14" s="15"/>
      <c r="I14" s="15"/>
      <c r="J14" s="15">
        <v>87.5</v>
      </c>
      <c r="K14" s="27">
        <v>90.60606</v>
      </c>
      <c r="L14" s="24">
        <f t="shared" si="0"/>
        <v>89.674242</v>
      </c>
      <c r="M14" s="25" t="s">
        <v>119</v>
      </c>
    </row>
    <row r="15" ht="15.6" spans="1:13">
      <c r="A15" s="6">
        <v>10</v>
      </c>
      <c r="B15" s="94" t="s">
        <v>306</v>
      </c>
      <c r="C15" s="15" t="s">
        <v>307</v>
      </c>
      <c r="D15" s="14">
        <v>1.5</v>
      </c>
      <c r="E15" s="14">
        <v>2</v>
      </c>
      <c r="F15" s="14">
        <v>5</v>
      </c>
      <c r="G15" s="19">
        <v>5</v>
      </c>
      <c r="H15" s="14">
        <v>3.25</v>
      </c>
      <c r="I15" s="14"/>
      <c r="J15" s="14">
        <v>96.75</v>
      </c>
      <c r="K15" s="28">
        <v>86.313</v>
      </c>
      <c r="L15" s="24">
        <f t="shared" si="0"/>
        <v>89.4441</v>
      </c>
      <c r="M15" s="25" t="s">
        <v>119</v>
      </c>
    </row>
    <row r="16" ht="15.6" spans="1:13">
      <c r="A16" s="6">
        <v>11</v>
      </c>
      <c r="B16" s="12" t="s">
        <v>308</v>
      </c>
      <c r="C16" s="13" t="s">
        <v>309</v>
      </c>
      <c r="D16" s="14">
        <v>1.5</v>
      </c>
      <c r="E16" s="15">
        <v>5</v>
      </c>
      <c r="F16" s="16">
        <v>5</v>
      </c>
      <c r="G16" s="17">
        <v>5</v>
      </c>
      <c r="H16" s="15">
        <v>6</v>
      </c>
      <c r="I16" s="15"/>
      <c r="J16" s="15">
        <v>100</v>
      </c>
      <c r="K16" s="27">
        <v>84.87879</v>
      </c>
      <c r="L16" s="24">
        <f t="shared" si="0"/>
        <v>89.415153</v>
      </c>
      <c r="M16" s="25" t="s">
        <v>119</v>
      </c>
    </row>
    <row r="17" ht="15.6" spans="1:13">
      <c r="A17" s="6">
        <v>12</v>
      </c>
      <c r="B17" s="12" t="s">
        <v>310</v>
      </c>
      <c r="C17" s="13" t="s">
        <v>311</v>
      </c>
      <c r="D17" s="14">
        <v>1.5</v>
      </c>
      <c r="E17" s="16">
        <v>2</v>
      </c>
      <c r="F17" s="16"/>
      <c r="G17" s="17">
        <v>4</v>
      </c>
      <c r="H17" s="16">
        <v>6</v>
      </c>
      <c r="I17" s="16"/>
      <c r="J17" s="16">
        <v>93.5</v>
      </c>
      <c r="K17" s="27">
        <v>86.48484</v>
      </c>
      <c r="L17" s="24">
        <f t="shared" si="0"/>
        <v>88.589388</v>
      </c>
      <c r="M17" s="25" t="s">
        <v>119</v>
      </c>
    </row>
    <row r="18" ht="15.6" spans="1:13">
      <c r="A18" s="6">
        <v>13</v>
      </c>
      <c r="B18" s="12" t="s">
        <v>312</v>
      </c>
      <c r="C18" s="13" t="s">
        <v>313</v>
      </c>
      <c r="D18" s="14">
        <v>1.5</v>
      </c>
      <c r="E18" s="15">
        <v>6</v>
      </c>
      <c r="F18" s="15"/>
      <c r="G18" s="17">
        <v>4</v>
      </c>
      <c r="H18" s="15"/>
      <c r="I18" s="14">
        <v>3</v>
      </c>
      <c r="J18" s="15">
        <v>94.5</v>
      </c>
      <c r="K18" s="27">
        <v>85.60606</v>
      </c>
      <c r="L18" s="24">
        <f t="shared" si="0"/>
        <v>88.274242</v>
      </c>
      <c r="M18" s="25" t="s">
        <v>119</v>
      </c>
    </row>
    <row r="19" ht="15.6" spans="1:13">
      <c r="A19" s="6">
        <v>14</v>
      </c>
      <c r="B19" s="94" t="s">
        <v>314</v>
      </c>
      <c r="C19" s="15" t="s">
        <v>315</v>
      </c>
      <c r="D19" s="14">
        <v>1.5</v>
      </c>
      <c r="E19" s="14">
        <v>2</v>
      </c>
      <c r="F19" s="14"/>
      <c r="G19" s="19">
        <v>4</v>
      </c>
      <c r="H19" s="14">
        <v>0.75</v>
      </c>
      <c r="I19" s="14"/>
      <c r="J19" s="14">
        <v>88.25</v>
      </c>
      <c r="K19" s="29">
        <v>88.061</v>
      </c>
      <c r="L19" s="24">
        <f t="shared" si="0"/>
        <v>88.1177</v>
      </c>
      <c r="M19" s="25" t="s">
        <v>119</v>
      </c>
    </row>
    <row r="20" ht="15.6" spans="1:13">
      <c r="A20" s="6">
        <v>15</v>
      </c>
      <c r="B20" s="12" t="s">
        <v>316</v>
      </c>
      <c r="C20" s="13" t="s">
        <v>317</v>
      </c>
      <c r="D20" s="14">
        <v>1.5</v>
      </c>
      <c r="E20" s="14"/>
      <c r="F20" s="14"/>
      <c r="G20" s="17">
        <v>4</v>
      </c>
      <c r="H20" s="14">
        <v>0.75</v>
      </c>
      <c r="I20" s="14"/>
      <c r="J20" s="14">
        <v>86.25</v>
      </c>
      <c r="K20" s="23">
        <v>88.65789</v>
      </c>
      <c r="L20" s="24">
        <f t="shared" si="0"/>
        <v>87.935523</v>
      </c>
      <c r="M20" s="25" t="s">
        <v>119</v>
      </c>
    </row>
    <row r="21" ht="15.6" spans="1:13">
      <c r="A21" s="6">
        <v>16</v>
      </c>
      <c r="B21" s="12" t="s">
        <v>318</v>
      </c>
      <c r="C21" s="13" t="s">
        <v>319</v>
      </c>
      <c r="D21" s="16"/>
      <c r="E21" s="16">
        <v>2</v>
      </c>
      <c r="F21" s="16"/>
      <c r="G21" s="17">
        <v>3</v>
      </c>
      <c r="H21" s="16"/>
      <c r="I21" s="16"/>
      <c r="J21" s="16">
        <v>85</v>
      </c>
      <c r="K21" s="23">
        <v>89.11111</v>
      </c>
      <c r="L21" s="24">
        <f t="shared" si="0"/>
        <v>87.877777</v>
      </c>
      <c r="M21" s="25" t="s">
        <v>119</v>
      </c>
    </row>
    <row r="22" ht="15.6" spans="1:13">
      <c r="A22" s="6">
        <v>17</v>
      </c>
      <c r="B22" s="12" t="s">
        <v>320</v>
      </c>
      <c r="C22" s="13" t="s">
        <v>321</v>
      </c>
      <c r="D22" s="15"/>
      <c r="E22" s="15"/>
      <c r="F22" s="15"/>
      <c r="G22" s="17">
        <v>2</v>
      </c>
      <c r="H22" s="15"/>
      <c r="I22" s="14">
        <v>3</v>
      </c>
      <c r="J22" s="15">
        <v>85</v>
      </c>
      <c r="K22" s="23">
        <v>88.9697</v>
      </c>
      <c r="L22" s="24">
        <f t="shared" si="0"/>
        <v>87.77879</v>
      </c>
      <c r="M22" s="25" t="s">
        <v>119</v>
      </c>
    </row>
    <row r="23" ht="15.6" spans="1:13">
      <c r="A23" s="6">
        <v>18</v>
      </c>
      <c r="B23" s="12" t="s">
        <v>322</v>
      </c>
      <c r="C23" s="13" t="s">
        <v>323</v>
      </c>
      <c r="D23" s="15"/>
      <c r="E23" s="15">
        <v>2</v>
      </c>
      <c r="F23" s="15"/>
      <c r="G23" s="17">
        <v>5</v>
      </c>
      <c r="H23" s="15"/>
      <c r="I23" s="30"/>
      <c r="J23" s="15">
        <v>87</v>
      </c>
      <c r="K23" s="23">
        <v>88.05263</v>
      </c>
      <c r="L23" s="24">
        <f t="shared" si="0"/>
        <v>87.736841</v>
      </c>
      <c r="M23" s="25" t="s">
        <v>119</v>
      </c>
    </row>
    <row r="24" ht="15.6" spans="1:13">
      <c r="A24" s="6">
        <v>19</v>
      </c>
      <c r="B24" s="94" t="s">
        <v>324</v>
      </c>
      <c r="C24" s="15" t="s">
        <v>325</v>
      </c>
      <c r="D24" s="14">
        <v>1.5</v>
      </c>
      <c r="E24" s="14">
        <v>2</v>
      </c>
      <c r="F24" s="14"/>
      <c r="G24" s="19">
        <v>5</v>
      </c>
      <c r="H24" s="14">
        <v>0.75</v>
      </c>
      <c r="I24" s="14">
        <v>3</v>
      </c>
      <c r="J24" s="14">
        <v>92.25</v>
      </c>
      <c r="K24" s="29">
        <v>85.697</v>
      </c>
      <c r="L24" s="24">
        <f t="shared" si="0"/>
        <v>87.6629</v>
      </c>
      <c r="M24" s="25" t="s">
        <v>119</v>
      </c>
    </row>
    <row r="25" ht="15.6" spans="1:13">
      <c r="A25" s="6">
        <v>20</v>
      </c>
      <c r="B25" s="12" t="s">
        <v>326</v>
      </c>
      <c r="C25" s="13" t="s">
        <v>327</v>
      </c>
      <c r="D25" s="15"/>
      <c r="E25" s="15">
        <v>2</v>
      </c>
      <c r="F25" s="15"/>
      <c r="G25" s="17">
        <v>2</v>
      </c>
      <c r="H25" s="15"/>
      <c r="I25" s="14">
        <v>3</v>
      </c>
      <c r="J25" s="15">
        <v>87</v>
      </c>
      <c r="K25" s="23">
        <v>87.81818</v>
      </c>
      <c r="L25" s="24">
        <f t="shared" si="0"/>
        <v>87.572726</v>
      </c>
      <c r="M25" s="25" t="s">
        <v>119</v>
      </c>
    </row>
    <row r="26" ht="15.6" spans="1:13">
      <c r="A26" s="6">
        <v>21</v>
      </c>
      <c r="B26" s="12" t="s">
        <v>328</v>
      </c>
      <c r="C26" s="13" t="s">
        <v>329</v>
      </c>
      <c r="D26" s="14">
        <v>1.5</v>
      </c>
      <c r="E26" s="15">
        <v>2</v>
      </c>
      <c r="F26" s="15"/>
      <c r="G26" s="17">
        <v>4</v>
      </c>
      <c r="H26" s="15"/>
      <c r="I26" s="15"/>
      <c r="J26" s="15">
        <v>87.5</v>
      </c>
      <c r="K26" s="23">
        <v>87.364</v>
      </c>
      <c r="L26" s="24">
        <f t="shared" si="0"/>
        <v>87.4048</v>
      </c>
      <c r="M26" s="25" t="s">
        <v>119</v>
      </c>
    </row>
    <row r="27" ht="15.6" spans="1:13">
      <c r="A27" s="6">
        <v>22</v>
      </c>
      <c r="B27" s="12" t="s">
        <v>330</v>
      </c>
      <c r="C27" s="13" t="s">
        <v>331</v>
      </c>
      <c r="D27" s="14"/>
      <c r="E27" s="14"/>
      <c r="F27" s="14"/>
      <c r="G27" s="17">
        <v>3</v>
      </c>
      <c r="H27" s="14"/>
      <c r="I27" s="14"/>
      <c r="J27" s="14">
        <v>83</v>
      </c>
      <c r="K27" s="23">
        <v>88.60606</v>
      </c>
      <c r="L27" s="24">
        <f t="shared" si="0"/>
        <v>86.924242</v>
      </c>
      <c r="M27" s="25" t="s">
        <v>119</v>
      </c>
    </row>
    <row r="28" ht="15.6" spans="1:13">
      <c r="A28" s="6">
        <v>23</v>
      </c>
      <c r="B28" s="12" t="s">
        <v>332</v>
      </c>
      <c r="C28" s="13" t="s">
        <v>333</v>
      </c>
      <c r="D28" s="16"/>
      <c r="E28" s="16"/>
      <c r="F28" s="16"/>
      <c r="G28" s="17">
        <v>3</v>
      </c>
      <c r="H28" s="16"/>
      <c r="I28" s="16"/>
      <c r="J28" s="16">
        <v>83</v>
      </c>
      <c r="K28" s="23">
        <v>88.47222</v>
      </c>
      <c r="L28" s="24">
        <f t="shared" si="0"/>
        <v>86.830554</v>
      </c>
      <c r="M28" s="25" t="s">
        <v>119</v>
      </c>
    </row>
    <row r="29" ht="15.6" spans="1:13">
      <c r="A29" s="6">
        <v>24</v>
      </c>
      <c r="B29" s="12" t="s">
        <v>334</v>
      </c>
      <c r="C29" s="13" t="s">
        <v>335</v>
      </c>
      <c r="D29" s="14">
        <v>1.5</v>
      </c>
      <c r="E29" s="16"/>
      <c r="F29" s="16"/>
      <c r="G29" s="17">
        <v>4</v>
      </c>
      <c r="H29" s="16">
        <v>6.75</v>
      </c>
      <c r="I29" s="16"/>
      <c r="J29" s="16">
        <v>92.25</v>
      </c>
      <c r="K29" s="23">
        <v>83.81818</v>
      </c>
      <c r="L29" s="24">
        <f t="shared" si="0"/>
        <v>86.347726</v>
      </c>
      <c r="M29" s="25" t="s">
        <v>119</v>
      </c>
    </row>
    <row r="30" ht="15.6" spans="1:13">
      <c r="A30" s="6">
        <v>25</v>
      </c>
      <c r="B30" s="12" t="s">
        <v>336</v>
      </c>
      <c r="C30" s="13" t="s">
        <v>337</v>
      </c>
      <c r="D30" s="14">
        <v>1.5</v>
      </c>
      <c r="E30" s="16"/>
      <c r="F30" s="16"/>
      <c r="G30" s="17">
        <v>2</v>
      </c>
      <c r="H30" s="16"/>
      <c r="I30" s="16"/>
      <c r="J30" s="16">
        <v>83.5</v>
      </c>
      <c r="K30" s="23">
        <v>87.18421</v>
      </c>
      <c r="L30" s="24">
        <f t="shared" si="0"/>
        <v>86.078947</v>
      </c>
      <c r="M30" s="25" t="s">
        <v>119</v>
      </c>
    </row>
    <row r="31" ht="15.6" spans="1:13">
      <c r="A31" s="6">
        <v>26</v>
      </c>
      <c r="B31" s="12" t="s">
        <v>338</v>
      </c>
      <c r="C31" s="13" t="s">
        <v>339</v>
      </c>
      <c r="D31" s="15"/>
      <c r="E31" s="15">
        <v>2</v>
      </c>
      <c r="F31" s="15"/>
      <c r="G31" s="17">
        <v>4</v>
      </c>
      <c r="H31" s="15">
        <v>6.75</v>
      </c>
      <c r="I31" s="15"/>
      <c r="J31" s="15">
        <v>92.75</v>
      </c>
      <c r="K31" s="23">
        <v>83.03</v>
      </c>
      <c r="L31" s="24">
        <f t="shared" si="0"/>
        <v>85.946</v>
      </c>
      <c r="M31" s="25" t="s">
        <v>119</v>
      </c>
    </row>
    <row r="32" ht="15.6" spans="1:13">
      <c r="A32" s="6">
        <v>27</v>
      </c>
      <c r="B32" s="12" t="s">
        <v>340</v>
      </c>
      <c r="C32" s="13" t="s">
        <v>341</v>
      </c>
      <c r="D32" s="14"/>
      <c r="E32" s="14"/>
      <c r="F32" s="14"/>
      <c r="G32" s="17">
        <v>4</v>
      </c>
      <c r="H32" s="14">
        <v>0.75</v>
      </c>
      <c r="I32" s="14">
        <v>3</v>
      </c>
      <c r="J32" s="14">
        <v>87.75</v>
      </c>
      <c r="K32" s="23">
        <v>85.08333</v>
      </c>
      <c r="L32" s="24">
        <f t="shared" si="0"/>
        <v>85.883331</v>
      </c>
      <c r="M32" s="25" t="s">
        <v>119</v>
      </c>
    </row>
    <row r="33" ht="15.6" spans="1:13">
      <c r="A33" s="6">
        <v>28</v>
      </c>
      <c r="B33" s="12" t="s">
        <v>342</v>
      </c>
      <c r="C33" s="13" t="s">
        <v>343</v>
      </c>
      <c r="D33" s="14">
        <v>1.5</v>
      </c>
      <c r="E33" s="15"/>
      <c r="F33" s="15"/>
      <c r="G33" s="17">
        <v>4</v>
      </c>
      <c r="H33" s="15"/>
      <c r="I33" s="15"/>
      <c r="J33" s="15">
        <v>85.5</v>
      </c>
      <c r="K33" s="23">
        <v>85.697</v>
      </c>
      <c r="L33" s="24">
        <f t="shared" si="0"/>
        <v>85.6379</v>
      </c>
      <c r="M33" s="25" t="s">
        <v>119</v>
      </c>
    </row>
    <row r="34" ht="15.6" spans="1:13">
      <c r="A34" s="6">
        <v>29</v>
      </c>
      <c r="B34" s="94" t="s">
        <v>344</v>
      </c>
      <c r="C34" s="15" t="s">
        <v>345</v>
      </c>
      <c r="D34" s="14"/>
      <c r="E34" s="14"/>
      <c r="F34" s="14"/>
      <c r="G34" s="19">
        <v>2</v>
      </c>
      <c r="H34" s="14"/>
      <c r="I34" s="14"/>
      <c r="J34" s="14">
        <v>82</v>
      </c>
      <c r="K34" s="29">
        <v>87.156</v>
      </c>
      <c r="L34" s="24">
        <f t="shared" si="0"/>
        <v>85.6092</v>
      </c>
      <c r="M34" s="25" t="s">
        <v>119</v>
      </c>
    </row>
    <row r="35" ht="15.6" spans="1:13">
      <c r="A35" s="6">
        <v>30</v>
      </c>
      <c r="B35" s="94" t="s">
        <v>346</v>
      </c>
      <c r="C35" s="15" t="s">
        <v>347</v>
      </c>
      <c r="D35" s="14"/>
      <c r="E35" s="14">
        <v>2</v>
      </c>
      <c r="F35" s="14"/>
      <c r="G35" s="19">
        <v>3</v>
      </c>
      <c r="H35" s="14">
        <v>0.75</v>
      </c>
      <c r="I35" s="14"/>
      <c r="J35" s="14">
        <v>85.75</v>
      </c>
      <c r="K35" s="29">
        <v>84.656</v>
      </c>
      <c r="L35" s="24">
        <f t="shared" si="0"/>
        <v>84.9842</v>
      </c>
      <c r="M35" s="25" t="s">
        <v>119</v>
      </c>
    </row>
    <row r="36" ht="15.6" spans="1:13">
      <c r="A36" s="6">
        <v>31</v>
      </c>
      <c r="B36" s="12" t="s">
        <v>348</v>
      </c>
      <c r="C36" s="13" t="s">
        <v>349</v>
      </c>
      <c r="D36" s="14">
        <v>1.5</v>
      </c>
      <c r="E36" s="15"/>
      <c r="F36" s="15"/>
      <c r="G36" s="17">
        <v>3</v>
      </c>
      <c r="H36" s="15"/>
      <c r="I36" s="15"/>
      <c r="J36" s="15">
        <v>84.5</v>
      </c>
      <c r="K36" s="23">
        <v>84.75676</v>
      </c>
      <c r="L36" s="24">
        <f t="shared" si="0"/>
        <v>84.679732</v>
      </c>
      <c r="M36" s="25" t="s">
        <v>119</v>
      </c>
    </row>
    <row r="37" ht="15.6" spans="1:13">
      <c r="A37" s="6">
        <v>32</v>
      </c>
      <c r="B37" s="12" t="s">
        <v>350</v>
      </c>
      <c r="C37" s="13" t="s">
        <v>351</v>
      </c>
      <c r="D37" s="15"/>
      <c r="E37" s="15"/>
      <c r="F37" s="15"/>
      <c r="G37" s="17">
        <v>2</v>
      </c>
      <c r="H37" s="15"/>
      <c r="I37" s="15"/>
      <c r="J37" s="15">
        <v>82</v>
      </c>
      <c r="K37" s="23">
        <v>85.51515</v>
      </c>
      <c r="L37" s="24">
        <f t="shared" si="0"/>
        <v>84.460605</v>
      </c>
      <c r="M37" s="31" t="s">
        <v>186</v>
      </c>
    </row>
    <row r="38" ht="15.6" spans="1:13">
      <c r="A38" s="6">
        <v>33</v>
      </c>
      <c r="B38" s="12" t="s">
        <v>352</v>
      </c>
      <c r="C38" s="13" t="s">
        <v>353</v>
      </c>
      <c r="D38" s="15"/>
      <c r="E38" s="15"/>
      <c r="F38" s="15"/>
      <c r="G38" s="17">
        <v>2</v>
      </c>
      <c r="H38" s="15"/>
      <c r="I38" s="15"/>
      <c r="J38" s="15">
        <v>82</v>
      </c>
      <c r="K38" s="23">
        <v>84.62162</v>
      </c>
      <c r="L38" s="24">
        <f t="shared" si="0"/>
        <v>83.835134</v>
      </c>
      <c r="M38" s="31" t="s">
        <v>186</v>
      </c>
    </row>
    <row r="39" ht="15.6" spans="1:13">
      <c r="A39" s="6">
        <v>34</v>
      </c>
      <c r="B39" s="12" t="s">
        <v>354</v>
      </c>
      <c r="C39" s="13" t="s">
        <v>355</v>
      </c>
      <c r="D39" s="14">
        <v>1.5</v>
      </c>
      <c r="E39" s="16"/>
      <c r="F39" s="16"/>
      <c r="G39" s="17">
        <v>3</v>
      </c>
      <c r="H39" s="16">
        <v>0.75</v>
      </c>
      <c r="I39" s="14">
        <v>3</v>
      </c>
      <c r="J39" s="16">
        <v>88.25</v>
      </c>
      <c r="K39" s="23">
        <v>81.684</v>
      </c>
      <c r="L39" s="24">
        <f t="shared" si="0"/>
        <v>83.6538</v>
      </c>
      <c r="M39" s="31" t="s">
        <v>186</v>
      </c>
    </row>
    <row r="40" ht="15.6" spans="1:13">
      <c r="A40" s="6">
        <v>35</v>
      </c>
      <c r="B40" s="12" t="s">
        <v>356</v>
      </c>
      <c r="C40" s="13" t="s">
        <v>357</v>
      </c>
      <c r="D40" s="15"/>
      <c r="E40" s="15">
        <v>2</v>
      </c>
      <c r="F40" s="15"/>
      <c r="G40" s="17">
        <v>4</v>
      </c>
      <c r="H40" s="15">
        <v>0.75</v>
      </c>
      <c r="I40" s="15"/>
      <c r="J40" s="15">
        <v>86.75</v>
      </c>
      <c r="K40" s="23">
        <v>82.18421</v>
      </c>
      <c r="L40" s="24">
        <f t="shared" si="0"/>
        <v>83.553947</v>
      </c>
      <c r="M40" s="31" t="s">
        <v>186</v>
      </c>
    </row>
    <row r="41" ht="15.6" spans="1:13">
      <c r="A41" s="6">
        <v>36</v>
      </c>
      <c r="B41" s="94" t="s">
        <v>358</v>
      </c>
      <c r="C41" s="15" t="s">
        <v>359</v>
      </c>
      <c r="D41" s="14"/>
      <c r="E41" s="14"/>
      <c r="F41" s="14"/>
      <c r="G41" s="19">
        <v>2</v>
      </c>
      <c r="H41" s="14"/>
      <c r="I41" s="14"/>
      <c r="J41" s="14">
        <v>82</v>
      </c>
      <c r="K41" s="29">
        <v>83.844</v>
      </c>
      <c r="L41" s="24">
        <f t="shared" si="0"/>
        <v>83.2908</v>
      </c>
      <c r="M41" s="31" t="s">
        <v>186</v>
      </c>
    </row>
    <row r="42" ht="15.6" spans="1:13">
      <c r="A42" s="6">
        <v>37</v>
      </c>
      <c r="B42" s="12" t="s">
        <v>360</v>
      </c>
      <c r="C42" s="13" t="s">
        <v>361</v>
      </c>
      <c r="D42" s="15"/>
      <c r="E42" s="15"/>
      <c r="F42" s="15"/>
      <c r="G42" s="17">
        <v>2</v>
      </c>
      <c r="H42" s="15"/>
      <c r="I42" s="14">
        <v>3</v>
      </c>
      <c r="J42" s="15">
        <v>85</v>
      </c>
      <c r="K42" s="23">
        <v>82.42105</v>
      </c>
      <c r="L42" s="24">
        <f t="shared" si="0"/>
        <v>83.194735</v>
      </c>
      <c r="M42" s="31" t="s">
        <v>186</v>
      </c>
    </row>
    <row r="43" ht="15.6" spans="1:13">
      <c r="A43" s="6">
        <v>38</v>
      </c>
      <c r="B43" s="12" t="s">
        <v>362</v>
      </c>
      <c r="C43" s="13" t="s">
        <v>363</v>
      </c>
      <c r="D43" s="16"/>
      <c r="E43" s="16">
        <v>1</v>
      </c>
      <c r="F43" s="16"/>
      <c r="G43" s="17">
        <v>3</v>
      </c>
      <c r="H43" s="16">
        <v>5</v>
      </c>
      <c r="I43" s="16"/>
      <c r="J43" s="16">
        <v>89</v>
      </c>
      <c r="K43" s="23">
        <v>80.606</v>
      </c>
      <c r="L43" s="24">
        <f t="shared" si="0"/>
        <v>83.1242</v>
      </c>
      <c r="M43" s="31" t="s">
        <v>186</v>
      </c>
    </row>
    <row r="44" ht="15.6" spans="1:13">
      <c r="A44" s="6">
        <v>39</v>
      </c>
      <c r="B44" s="12" t="s">
        <v>364</v>
      </c>
      <c r="C44" s="13" t="s">
        <v>365</v>
      </c>
      <c r="D44" s="15"/>
      <c r="E44" s="15">
        <v>2</v>
      </c>
      <c r="F44" s="15"/>
      <c r="G44" s="17">
        <v>4</v>
      </c>
      <c r="H44" s="15"/>
      <c r="I44" s="15"/>
      <c r="J44" s="15">
        <v>86</v>
      </c>
      <c r="K44" s="23">
        <v>81.7027</v>
      </c>
      <c r="L44" s="24">
        <f t="shared" si="0"/>
        <v>82.99189</v>
      </c>
      <c r="M44" s="31" t="s">
        <v>186</v>
      </c>
    </row>
    <row r="45" ht="15.6" spans="1:13">
      <c r="A45" s="6">
        <v>40</v>
      </c>
      <c r="B45" s="12" t="s">
        <v>366</v>
      </c>
      <c r="C45" s="13" t="s">
        <v>367</v>
      </c>
      <c r="D45" s="14">
        <v>1.5</v>
      </c>
      <c r="E45" s="15"/>
      <c r="F45" s="15"/>
      <c r="G45" s="17">
        <v>2</v>
      </c>
      <c r="H45" s="15">
        <v>5</v>
      </c>
      <c r="I45" s="15"/>
      <c r="J45" s="15">
        <v>88.5</v>
      </c>
      <c r="K45" s="23">
        <v>80.438</v>
      </c>
      <c r="L45" s="24">
        <f t="shared" si="0"/>
        <v>82.8566</v>
      </c>
      <c r="M45" s="31" t="s">
        <v>186</v>
      </c>
    </row>
    <row r="46" ht="15.6" spans="1:13">
      <c r="A46" s="6">
        <v>41</v>
      </c>
      <c r="B46" s="12" t="s">
        <v>368</v>
      </c>
      <c r="C46" s="13" t="s">
        <v>369</v>
      </c>
      <c r="D46" s="15"/>
      <c r="E46" s="15"/>
      <c r="F46" s="15"/>
      <c r="G46" s="17">
        <v>4</v>
      </c>
      <c r="H46" s="15"/>
      <c r="I46" s="15"/>
      <c r="J46" s="15">
        <v>84</v>
      </c>
      <c r="K46" s="23">
        <v>82.289</v>
      </c>
      <c r="L46" s="24">
        <f t="shared" si="0"/>
        <v>82.8023</v>
      </c>
      <c r="M46" s="31" t="s">
        <v>186</v>
      </c>
    </row>
    <row r="47" ht="15.6" spans="1:13">
      <c r="A47" s="6">
        <v>42</v>
      </c>
      <c r="B47" s="94" t="s">
        <v>370</v>
      </c>
      <c r="C47" s="15" t="s">
        <v>371</v>
      </c>
      <c r="D47" s="14"/>
      <c r="E47" s="14"/>
      <c r="F47" s="14"/>
      <c r="G47" s="19">
        <v>4</v>
      </c>
      <c r="H47" s="14"/>
      <c r="I47" s="14"/>
      <c r="J47" s="14">
        <v>84</v>
      </c>
      <c r="K47" s="29">
        <v>82.061</v>
      </c>
      <c r="L47" s="24">
        <f t="shared" si="0"/>
        <v>82.6427</v>
      </c>
      <c r="M47" s="31" t="s">
        <v>186</v>
      </c>
    </row>
    <row r="48" ht="15.6" spans="1:13">
      <c r="A48" s="6">
        <v>43</v>
      </c>
      <c r="B48" s="12" t="s">
        <v>372</v>
      </c>
      <c r="C48" s="13" t="s">
        <v>373</v>
      </c>
      <c r="D48" s="15"/>
      <c r="E48" s="15"/>
      <c r="F48" s="15"/>
      <c r="G48" s="17">
        <v>2</v>
      </c>
      <c r="H48" s="15"/>
      <c r="I48" s="15"/>
      <c r="J48" s="15">
        <v>82</v>
      </c>
      <c r="K48" s="23">
        <v>82.39394</v>
      </c>
      <c r="L48" s="24">
        <f t="shared" si="0"/>
        <v>82.275758</v>
      </c>
      <c r="M48" s="31" t="s">
        <v>186</v>
      </c>
    </row>
    <row r="49" ht="15.6" spans="1:13">
      <c r="A49" s="6">
        <v>44</v>
      </c>
      <c r="B49" s="12" t="s">
        <v>374</v>
      </c>
      <c r="C49" s="13" t="s">
        <v>375</v>
      </c>
      <c r="D49" s="15"/>
      <c r="E49" s="15"/>
      <c r="F49" s="15"/>
      <c r="G49" s="17">
        <v>2</v>
      </c>
      <c r="H49" s="15">
        <v>0.75</v>
      </c>
      <c r="I49" s="15"/>
      <c r="J49" s="15">
        <v>82.75</v>
      </c>
      <c r="K49" s="23">
        <v>82.06061</v>
      </c>
      <c r="L49" s="24">
        <f t="shared" si="0"/>
        <v>82.267427</v>
      </c>
      <c r="M49" s="31" t="s">
        <v>186</v>
      </c>
    </row>
    <row r="50" ht="15.6" spans="1:13">
      <c r="A50" s="6">
        <v>45</v>
      </c>
      <c r="B50" s="12" t="s">
        <v>376</v>
      </c>
      <c r="C50" s="13" t="s">
        <v>377</v>
      </c>
      <c r="D50" s="15"/>
      <c r="E50" s="15"/>
      <c r="F50" s="15"/>
      <c r="G50" s="17">
        <v>2</v>
      </c>
      <c r="H50" s="15"/>
      <c r="I50" s="15"/>
      <c r="J50" s="15">
        <v>82</v>
      </c>
      <c r="K50" s="23">
        <v>82.342</v>
      </c>
      <c r="L50" s="24">
        <f t="shared" si="0"/>
        <v>82.2394</v>
      </c>
      <c r="M50" s="31" t="s">
        <v>186</v>
      </c>
    </row>
    <row r="51" ht="15.6" spans="1:13">
      <c r="A51" s="6">
        <v>46</v>
      </c>
      <c r="B51" s="12" t="s">
        <v>378</v>
      </c>
      <c r="C51" s="13" t="s">
        <v>379</v>
      </c>
      <c r="D51" s="15"/>
      <c r="E51" s="15"/>
      <c r="F51" s="15"/>
      <c r="G51" s="17">
        <v>2</v>
      </c>
      <c r="H51" s="15">
        <v>0.75</v>
      </c>
      <c r="I51" s="15"/>
      <c r="J51" s="15">
        <v>82.75</v>
      </c>
      <c r="K51" s="23">
        <v>81.568</v>
      </c>
      <c r="L51" s="24">
        <f t="shared" si="0"/>
        <v>81.9226</v>
      </c>
      <c r="M51" s="31" t="s">
        <v>186</v>
      </c>
    </row>
    <row r="52" ht="15.6" spans="1:13">
      <c r="A52" s="6">
        <v>47</v>
      </c>
      <c r="B52" s="12" t="s">
        <v>380</v>
      </c>
      <c r="C52" s="13" t="s">
        <v>381</v>
      </c>
      <c r="D52" s="15"/>
      <c r="E52" s="15"/>
      <c r="F52" s="15"/>
      <c r="G52" s="17">
        <v>3</v>
      </c>
      <c r="H52" s="15"/>
      <c r="I52" s="15"/>
      <c r="J52" s="15">
        <v>83</v>
      </c>
      <c r="K52" s="23">
        <v>81.212</v>
      </c>
      <c r="L52" s="24">
        <f t="shared" si="0"/>
        <v>81.7484</v>
      </c>
      <c r="M52" s="31" t="s">
        <v>186</v>
      </c>
    </row>
    <row r="53" ht="15.6" spans="1:13">
      <c r="A53" s="6">
        <v>48</v>
      </c>
      <c r="B53" s="12" t="s">
        <v>382</v>
      </c>
      <c r="C53" s="13" t="s">
        <v>383</v>
      </c>
      <c r="D53" s="15"/>
      <c r="E53" s="15"/>
      <c r="F53" s="15"/>
      <c r="G53" s="17">
        <v>2</v>
      </c>
      <c r="H53" s="15"/>
      <c r="I53" s="15"/>
      <c r="J53" s="15">
        <v>82</v>
      </c>
      <c r="K53" s="23">
        <v>81.242</v>
      </c>
      <c r="L53" s="24">
        <f t="shared" si="0"/>
        <v>81.4694</v>
      </c>
      <c r="M53" s="31" t="s">
        <v>186</v>
      </c>
    </row>
    <row r="54" ht="15.6" spans="1:13">
      <c r="A54" s="6">
        <v>49</v>
      </c>
      <c r="B54" s="94" t="s">
        <v>384</v>
      </c>
      <c r="C54" s="15" t="s">
        <v>385</v>
      </c>
      <c r="D54" s="14"/>
      <c r="E54" s="14"/>
      <c r="F54" s="14"/>
      <c r="G54" s="19">
        <v>4</v>
      </c>
      <c r="H54" s="14"/>
      <c r="I54" s="14"/>
      <c r="J54" s="14">
        <v>84</v>
      </c>
      <c r="K54" s="29">
        <v>80.094</v>
      </c>
      <c r="L54" s="24">
        <f t="shared" si="0"/>
        <v>81.2658</v>
      </c>
      <c r="M54" s="31" t="s">
        <v>186</v>
      </c>
    </row>
    <row r="55" ht="15.6" spans="1:13">
      <c r="A55" s="6">
        <v>50</v>
      </c>
      <c r="B55" s="94" t="s">
        <v>386</v>
      </c>
      <c r="C55" s="15" t="s">
        <v>387</v>
      </c>
      <c r="D55" s="14"/>
      <c r="E55" s="14"/>
      <c r="F55" s="14"/>
      <c r="G55" s="19">
        <v>2</v>
      </c>
      <c r="H55" s="14"/>
      <c r="I55" s="14"/>
      <c r="J55" s="14">
        <v>82</v>
      </c>
      <c r="K55" s="29">
        <v>80.842</v>
      </c>
      <c r="L55" s="24">
        <f t="shared" si="0"/>
        <v>81.1894</v>
      </c>
      <c r="M55" s="31" t="s">
        <v>186</v>
      </c>
    </row>
    <row r="56" ht="15.6" spans="1:13">
      <c r="A56" s="6">
        <v>51</v>
      </c>
      <c r="B56" s="94" t="s">
        <v>388</v>
      </c>
      <c r="C56" s="15" t="s">
        <v>389</v>
      </c>
      <c r="D56" s="14"/>
      <c r="E56" s="14"/>
      <c r="F56" s="14"/>
      <c r="G56" s="19">
        <v>4</v>
      </c>
      <c r="H56" s="14">
        <v>0.75</v>
      </c>
      <c r="I56" s="14"/>
      <c r="J56" s="14">
        <v>84.75</v>
      </c>
      <c r="K56" s="29">
        <v>79.421</v>
      </c>
      <c r="L56" s="24">
        <f t="shared" si="0"/>
        <v>81.0197</v>
      </c>
      <c r="M56" s="31" t="s">
        <v>186</v>
      </c>
    </row>
    <row r="57" ht="15.6" spans="1:13">
      <c r="A57" s="6">
        <v>52</v>
      </c>
      <c r="B57" s="12" t="s">
        <v>390</v>
      </c>
      <c r="C57" s="13" t="s">
        <v>391</v>
      </c>
      <c r="D57" s="15"/>
      <c r="E57" s="15"/>
      <c r="F57" s="15"/>
      <c r="G57" s="17">
        <v>5</v>
      </c>
      <c r="H57" s="15"/>
      <c r="I57" s="15"/>
      <c r="J57" s="15">
        <v>85</v>
      </c>
      <c r="K57" s="23">
        <v>78.89473</v>
      </c>
      <c r="L57" s="32">
        <f t="shared" si="0"/>
        <v>80.726311</v>
      </c>
      <c r="M57" s="31" t="s">
        <v>186</v>
      </c>
    </row>
  </sheetData>
  <sortState ref="B1:L52">
    <sortCondition ref="L1" descending="1"/>
  </sortState>
  <mergeCells count="10">
    <mergeCell ref="B2:M2"/>
    <mergeCell ref="B3:D3"/>
    <mergeCell ref="L3:M3"/>
    <mergeCell ref="D4:J4"/>
    <mergeCell ref="A4:A5"/>
    <mergeCell ref="B4:B5"/>
    <mergeCell ref="C4:C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仪器学硕</vt:lpstr>
      <vt:lpstr>仪器专硕</vt:lpstr>
      <vt:lpstr>光学学硕</vt:lpstr>
      <vt:lpstr>光学专硕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拉嗓</cp:lastModifiedBy>
  <dcterms:created xsi:type="dcterms:W3CDTF">2025-03-12T02:40:00Z</dcterms:created>
  <dcterms:modified xsi:type="dcterms:W3CDTF">2025-03-18T09:34:18Z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DA276E63B7C34ED0A2C98A9A4E999D2A_13</vt:lpwstr>
  </property>
  <property fmtid="{D5CDD505-2E9C-101B-9397-08002B2CF9AE}" pid="3" name="KSOProductBuildVer">
    <vt:lpwstr>2052-12.1.0.20305</vt:lpwstr>
  </property>
</Properties>
</file>